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0\"/>
    </mc:Choice>
  </mc:AlternateContent>
  <xr:revisionPtr revIDLastSave="0" documentId="8_{B411B4A3-F16E-4C4E-BA8D-155B5D8DF6BD}" xr6:coauthVersionLast="45" xr6:coauthVersionMax="45" xr10:uidLastSave="{00000000-0000-0000-0000-000000000000}"/>
  <workbookProtection workbookPassword="E491" lockStructure="1"/>
  <bookViews>
    <workbookView xWindow="-120" yWindow="-120" windowWidth="29040" windowHeight="17640" xr2:uid="{00000000-000D-0000-FFFF-FFFF00000000}"/>
  </bookViews>
  <sheets>
    <sheet name="Calculator" sheetId="1" r:id="rId1"/>
    <sheet name="Dates" sheetId="2" state="hidden" r:id="rId2"/>
  </sheets>
  <definedNames>
    <definedName name="_xlnm._FilterDatabase" localSheetId="1" hidden="1">Dates!$A$1:$H$425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2" l="1"/>
  <c r="S2" i="2" l="1"/>
  <c r="C2" i="2"/>
  <c r="D2" i="2" s="1"/>
  <c r="A2" i="2" s="1"/>
  <c r="B3" i="2"/>
  <c r="R2" i="2" l="1"/>
  <c r="S3" i="2"/>
  <c r="R3" i="2" s="1"/>
  <c r="C3" i="2"/>
  <c r="D3" i="2" s="1"/>
  <c r="B4" i="2"/>
  <c r="S4" i="2" l="1"/>
  <c r="R4" i="2" s="1"/>
  <c r="B5" i="2"/>
  <c r="C4" i="2"/>
  <c r="D4" i="2" s="1"/>
  <c r="S5" i="2" l="1"/>
  <c r="R5" i="2" s="1"/>
  <c r="C5" i="2"/>
  <c r="B6" i="2"/>
  <c r="S6" i="2" l="1"/>
  <c r="R6" i="2" s="1"/>
  <c r="D5" i="2"/>
  <c r="C6" i="2"/>
  <c r="B7" i="2"/>
  <c r="S7" i="2" l="1"/>
  <c r="R7" i="2" s="1"/>
  <c r="D6" i="2"/>
  <c r="B8" i="2"/>
  <c r="C7" i="2"/>
  <c r="S8" i="2" l="1"/>
  <c r="R8" i="2" s="1"/>
  <c r="D7" i="2"/>
  <c r="B9" i="2"/>
  <c r="C8" i="2"/>
  <c r="D8" i="2" s="1"/>
  <c r="S9" i="2" l="1"/>
  <c r="R9" i="2" s="1"/>
  <c r="B10" i="2"/>
  <c r="C9" i="2"/>
  <c r="D9" i="2" s="1"/>
  <c r="S10" i="2" l="1"/>
  <c r="R10" i="2" s="1"/>
  <c r="B11" i="2"/>
  <c r="C10" i="2"/>
  <c r="D10" i="2" s="1"/>
  <c r="S11" i="2" l="1"/>
  <c r="R11" i="2" s="1"/>
  <c r="B12" i="2"/>
  <c r="C11" i="2"/>
  <c r="S12" i="2" l="1"/>
  <c r="R12" i="2" s="1"/>
  <c r="D11" i="2"/>
  <c r="B13" i="2"/>
  <c r="C12" i="2"/>
  <c r="D12" i="2" s="1"/>
  <c r="S13" i="2" l="1"/>
  <c r="R13" i="2" s="1"/>
  <c r="B14" i="2"/>
  <c r="C13" i="2"/>
  <c r="D13" i="2" s="1"/>
  <c r="S14" i="2" l="1"/>
  <c r="R14" i="2" s="1"/>
  <c r="B15" i="2"/>
  <c r="C14" i="2"/>
  <c r="D14" i="2" s="1"/>
  <c r="S15" i="2" l="1"/>
  <c r="B16" i="2"/>
  <c r="C15" i="2"/>
  <c r="R15" i="2" l="1"/>
  <c r="S16" i="2"/>
  <c r="D15" i="2"/>
  <c r="B17" i="2"/>
  <c r="C16" i="2"/>
  <c r="D16" i="2" s="1"/>
  <c r="A16" i="2" s="1"/>
  <c r="R16" i="2" l="1"/>
  <c r="S17" i="2"/>
  <c r="B18" i="2"/>
  <c r="C17" i="2"/>
  <c r="D17" i="2" s="1"/>
  <c r="R17" i="2" l="1"/>
  <c r="S18" i="2"/>
  <c r="B19" i="2"/>
  <c r="C18" i="2"/>
  <c r="D18" i="2" s="1"/>
  <c r="R18" i="2" l="1"/>
  <c r="S19" i="2"/>
  <c r="R19" i="2" s="1"/>
  <c r="B20" i="2"/>
  <c r="C19" i="2"/>
  <c r="D19" i="2" l="1"/>
  <c r="B21" i="2"/>
  <c r="C20" i="2"/>
  <c r="D20" i="2" s="1"/>
  <c r="B22" i="2" l="1"/>
  <c r="C21" i="2"/>
  <c r="D21" i="2" s="1"/>
  <c r="B23" i="2" l="1"/>
  <c r="C22" i="2"/>
  <c r="D22" i="2" s="1"/>
  <c r="B24" i="2" l="1"/>
  <c r="C23" i="2"/>
  <c r="D23" i="2" s="1"/>
  <c r="B25" i="2" l="1"/>
  <c r="C24" i="2"/>
  <c r="D24" i="2" s="1"/>
  <c r="B26" i="2" l="1"/>
  <c r="C25" i="2"/>
  <c r="D25" i="2" s="1"/>
  <c r="B27" i="2" l="1"/>
  <c r="C26" i="2"/>
  <c r="D26" i="2" s="1"/>
  <c r="B28" i="2" l="1"/>
  <c r="C27" i="2"/>
  <c r="D27" i="2" s="1"/>
  <c r="B29" i="2" l="1"/>
  <c r="C28" i="2"/>
  <c r="D28" i="2" l="1"/>
  <c r="B30" i="2"/>
  <c r="C29" i="2"/>
  <c r="D29" i="2" s="1"/>
  <c r="C30" i="2" l="1"/>
  <c r="D30" i="2" s="1"/>
  <c r="B31" i="2"/>
  <c r="B32" i="2" l="1"/>
  <c r="C31" i="2"/>
  <c r="D31" i="2" s="1"/>
  <c r="B33" i="2" l="1"/>
  <c r="C32" i="2"/>
  <c r="D32" i="2" s="1"/>
  <c r="B34" i="2" l="1"/>
  <c r="C33" i="2"/>
  <c r="D33" i="2" s="1"/>
  <c r="A33" i="2" s="1"/>
  <c r="B35" i="2" l="1"/>
  <c r="C34" i="2"/>
  <c r="D34" i="2" s="1"/>
  <c r="B36" i="2" l="1"/>
  <c r="C35" i="2"/>
  <c r="D35" i="2" l="1"/>
  <c r="B37" i="2"/>
  <c r="C36" i="2"/>
  <c r="D36" i="2" s="1"/>
  <c r="B38" i="2" l="1"/>
  <c r="C37" i="2"/>
  <c r="D37" i="2" s="1"/>
  <c r="B39" i="2" l="1"/>
  <c r="C38" i="2"/>
  <c r="D38" i="2" s="1"/>
  <c r="B40" i="2" l="1"/>
  <c r="C39" i="2"/>
  <c r="D39" i="2" s="1"/>
  <c r="B41" i="2" l="1"/>
  <c r="C40" i="2"/>
  <c r="D40" i="2" l="1"/>
  <c r="B42" i="2"/>
  <c r="C41" i="2"/>
  <c r="D41" i="2" s="1"/>
  <c r="B43" i="2" l="1"/>
  <c r="C42" i="2"/>
  <c r="D42" i="2" l="1"/>
  <c r="B44" i="2"/>
  <c r="C43" i="2"/>
  <c r="D43" i="2" l="1"/>
  <c r="B45" i="2"/>
  <c r="C44" i="2"/>
  <c r="D44" i="2" s="1"/>
  <c r="B46" i="2" l="1"/>
  <c r="C45" i="2"/>
  <c r="D45" i="2" l="1"/>
  <c r="B47" i="2"/>
  <c r="C46" i="2"/>
  <c r="D46" i="2" s="1"/>
  <c r="B48" i="2" l="1"/>
  <c r="C47" i="2"/>
  <c r="D47" i="2" l="1"/>
  <c r="B49" i="2"/>
  <c r="C48" i="2"/>
  <c r="D48" i="2" s="1"/>
  <c r="A47" i="2" l="1"/>
  <c r="B50" i="2"/>
  <c r="C49" i="2"/>
  <c r="D49" i="2" s="1"/>
  <c r="B51" i="2" l="1"/>
  <c r="C50" i="2"/>
  <c r="D50" i="2" l="1"/>
  <c r="C51" i="2"/>
  <c r="D51" i="2" s="1"/>
  <c r="B52" i="2"/>
  <c r="B53" i="2" l="1"/>
  <c r="C52" i="2"/>
  <c r="D52" i="2" s="1"/>
  <c r="B54" i="2" l="1"/>
  <c r="C53" i="2"/>
  <c r="D53" i="2" s="1"/>
  <c r="C54" i="2" l="1"/>
  <c r="D54" i="2" s="1"/>
  <c r="B55" i="2"/>
  <c r="B56" i="2" l="1"/>
  <c r="C55" i="2"/>
  <c r="D55" i="2" s="1"/>
  <c r="B57" i="2" l="1"/>
  <c r="C56" i="2"/>
  <c r="D56" i="2" s="1"/>
  <c r="B58" i="2" l="1"/>
  <c r="C57" i="2"/>
  <c r="D57" i="2" s="1"/>
  <c r="B59" i="2" l="1"/>
  <c r="C58" i="2"/>
  <c r="D58" i="2" s="1"/>
  <c r="B60" i="2" l="1"/>
  <c r="C59" i="2"/>
  <c r="D59" i="2" s="1"/>
  <c r="B61" i="2" l="1"/>
  <c r="C60" i="2"/>
  <c r="D60" i="2" s="1"/>
  <c r="B62" i="2" l="1"/>
  <c r="C61" i="2"/>
  <c r="D61" i="2" s="1"/>
  <c r="B63" i="2" l="1"/>
  <c r="C62" i="2"/>
  <c r="D62" i="2" s="1"/>
  <c r="B64" i="2" l="1"/>
  <c r="C63" i="2"/>
  <c r="D63" i="2" s="1"/>
  <c r="B65" i="2" l="1"/>
  <c r="C64" i="2"/>
  <c r="D64" i="2" s="1"/>
  <c r="B66" i="2" l="1"/>
  <c r="C65" i="2"/>
  <c r="D65" i="2" l="1"/>
  <c r="B67" i="2"/>
  <c r="C66" i="2"/>
  <c r="D66" i="2" l="1"/>
  <c r="B68" i="2"/>
  <c r="C67" i="2"/>
  <c r="D67" i="2" s="1"/>
  <c r="B69" i="2" l="1"/>
  <c r="C68" i="2"/>
  <c r="D68" i="2" s="1"/>
  <c r="B70" i="2" l="1"/>
  <c r="C69" i="2"/>
  <c r="D69" i="2" l="1"/>
  <c r="B71" i="2"/>
  <c r="C70" i="2"/>
  <c r="D70" i="2" s="1"/>
  <c r="B72" i="2" l="1"/>
  <c r="C71" i="2"/>
  <c r="D71" i="2" l="1"/>
  <c r="B73" i="2"/>
  <c r="C72" i="2"/>
  <c r="D72" i="2" s="1"/>
  <c r="B74" i="2" l="1"/>
  <c r="C73" i="2"/>
  <c r="D73" i="2" s="1"/>
  <c r="B75" i="2" l="1"/>
  <c r="C74" i="2"/>
  <c r="D74" i="2" l="1"/>
  <c r="B76" i="2"/>
  <c r="C75" i="2"/>
  <c r="D75" i="2" s="1"/>
  <c r="B77" i="2" l="1"/>
  <c r="C76" i="2"/>
  <c r="D76" i="2" s="1"/>
  <c r="B78" i="2" l="1"/>
  <c r="C77" i="2"/>
  <c r="D77" i="2" s="1"/>
  <c r="B79" i="2" l="1"/>
  <c r="C78" i="2"/>
  <c r="D78" i="2" s="1"/>
  <c r="B80" i="2" l="1"/>
  <c r="C79" i="2"/>
  <c r="D79" i="2" s="1"/>
  <c r="B81" i="2" l="1"/>
  <c r="C80" i="2"/>
  <c r="D80" i="2" s="1"/>
  <c r="B82" i="2" l="1"/>
  <c r="C81" i="2"/>
  <c r="D81" i="2" s="1"/>
  <c r="B83" i="2" l="1"/>
  <c r="C82" i="2"/>
  <c r="D82" i="2" s="1"/>
  <c r="B84" i="2" l="1"/>
  <c r="C83" i="2"/>
  <c r="D83" i="2" s="1"/>
  <c r="B85" i="2" l="1"/>
  <c r="C84" i="2"/>
  <c r="D84" i="2" s="1"/>
  <c r="B86" i="2" l="1"/>
  <c r="C85" i="2"/>
  <c r="D85" i="2" s="1"/>
  <c r="B87" i="2" l="1"/>
  <c r="C86" i="2"/>
  <c r="D86" i="2" s="1"/>
  <c r="C87" i="2" l="1"/>
  <c r="D87" i="2" s="1"/>
  <c r="B88" i="2"/>
  <c r="B89" i="2" l="1"/>
  <c r="C88" i="2"/>
  <c r="D88" i="2" s="1"/>
  <c r="B90" i="2" l="1"/>
  <c r="C89" i="2"/>
  <c r="D89" i="2" l="1"/>
  <c r="C90" i="2"/>
  <c r="D90" i="2" s="1"/>
  <c r="B91" i="2"/>
  <c r="B92" i="2" l="1"/>
  <c r="C91" i="2"/>
  <c r="D91" i="2" s="1"/>
  <c r="B93" i="2" l="1"/>
  <c r="C92" i="2"/>
  <c r="D92" i="2" s="1"/>
  <c r="A92" i="2" s="1"/>
  <c r="B94" i="2" l="1"/>
  <c r="C93" i="2"/>
  <c r="D93" i="2" s="1"/>
  <c r="B95" i="2" l="1"/>
  <c r="C94" i="2"/>
  <c r="D94" i="2" s="1"/>
  <c r="B96" i="2" l="1"/>
  <c r="C95" i="2"/>
  <c r="D95" i="2" l="1"/>
  <c r="B97" i="2"/>
  <c r="C96" i="2"/>
  <c r="D96" i="2" s="1"/>
  <c r="B98" i="2" l="1"/>
  <c r="C97" i="2"/>
  <c r="D97" i="2" l="1"/>
  <c r="B99" i="2"/>
  <c r="C98" i="2"/>
  <c r="D98" i="2" l="1"/>
  <c r="C99" i="2"/>
  <c r="B100" i="2"/>
  <c r="D99" i="2" l="1"/>
  <c r="B101" i="2"/>
  <c r="C100" i="2"/>
  <c r="D100" i="2" s="1"/>
  <c r="C101" i="2" l="1"/>
  <c r="B102" i="2"/>
  <c r="D101" i="2" l="1"/>
  <c r="C102" i="2"/>
  <c r="D102" i="2" s="1"/>
  <c r="B103" i="2"/>
  <c r="B104" i="2" l="1"/>
  <c r="C103" i="2"/>
  <c r="D103" i="2" s="1"/>
  <c r="B105" i="2" l="1"/>
  <c r="C104" i="2"/>
  <c r="D104" i="2" s="1"/>
  <c r="B106" i="2" l="1"/>
  <c r="C105" i="2"/>
  <c r="D105" i="2" l="1"/>
  <c r="B107" i="2"/>
  <c r="C106" i="2"/>
  <c r="D106" i="2" s="1"/>
  <c r="A106" i="2" s="1"/>
  <c r="B108" i="2" l="1"/>
  <c r="C107" i="2"/>
  <c r="D107" i="2" s="1"/>
  <c r="B109" i="2" l="1"/>
  <c r="C108" i="2"/>
  <c r="D108" i="2" s="1"/>
  <c r="B110" i="2" l="1"/>
  <c r="C109" i="2"/>
  <c r="D109" i="2" s="1"/>
  <c r="B111" i="2" l="1"/>
  <c r="C110" i="2"/>
  <c r="D110" i="2" s="1"/>
  <c r="B112" i="2" l="1"/>
  <c r="C111" i="2"/>
  <c r="D111" i="2" s="1"/>
  <c r="C112" i="2" l="1"/>
  <c r="B113" i="2"/>
  <c r="D112" i="2" l="1"/>
  <c r="B114" i="2"/>
  <c r="C113" i="2"/>
  <c r="D113" i="2" l="1"/>
  <c r="B115" i="2"/>
  <c r="C114" i="2"/>
  <c r="D114" i="2" s="1"/>
  <c r="B116" i="2" l="1"/>
  <c r="C115" i="2"/>
  <c r="D115" i="2" s="1"/>
  <c r="B117" i="2" l="1"/>
  <c r="C116" i="2"/>
  <c r="D116" i="2" s="1"/>
  <c r="B118" i="2" l="1"/>
  <c r="C117" i="2"/>
  <c r="D117" i="2" s="1"/>
  <c r="B119" i="2" l="1"/>
  <c r="C118" i="2"/>
  <c r="D118" i="2" s="1"/>
  <c r="B120" i="2" l="1"/>
  <c r="C119" i="2"/>
  <c r="D119" i="2" s="1"/>
  <c r="B121" i="2" l="1"/>
  <c r="C120" i="2"/>
  <c r="D120" i="2" s="1"/>
  <c r="B122" i="2" l="1"/>
  <c r="C121" i="2"/>
  <c r="D121" i="2" s="1"/>
  <c r="B123" i="2" l="1"/>
  <c r="C122" i="2"/>
  <c r="D122" i="2" s="1"/>
  <c r="B124" i="2" l="1"/>
  <c r="C123" i="2"/>
  <c r="D123" i="2" s="1"/>
  <c r="B125" i="2" l="1"/>
  <c r="C124" i="2"/>
  <c r="D124" i="2" l="1"/>
  <c r="C125" i="2"/>
  <c r="D125" i="2" s="1"/>
  <c r="B126" i="2"/>
  <c r="B127" i="2" l="1"/>
  <c r="C126" i="2"/>
  <c r="D126" i="2" l="1"/>
  <c r="B128" i="2"/>
  <c r="C127" i="2"/>
  <c r="D127" i="2" s="1"/>
  <c r="B129" i="2" l="1"/>
  <c r="C128" i="2"/>
  <c r="D128" i="2" s="1"/>
  <c r="B130" i="2" l="1"/>
  <c r="C129" i="2"/>
  <c r="D129" i="2" s="1"/>
  <c r="B131" i="2" l="1"/>
  <c r="C130" i="2"/>
  <c r="D130" i="2" l="1"/>
  <c r="B132" i="2"/>
  <c r="C131" i="2"/>
  <c r="D131" i="2" s="1"/>
  <c r="B133" i="2" l="1"/>
  <c r="C132" i="2"/>
  <c r="D132" i="2" l="1"/>
  <c r="B134" i="2"/>
  <c r="C133" i="2"/>
  <c r="D133" i="2" s="1"/>
  <c r="B135" i="2" l="1"/>
  <c r="C134" i="2"/>
  <c r="D134" i="2" l="1"/>
  <c r="B136" i="2"/>
  <c r="C135" i="2"/>
  <c r="D135" i="2" s="1"/>
  <c r="B137" i="2" l="1"/>
  <c r="C136" i="2"/>
  <c r="D136" i="2" l="1"/>
  <c r="B138" i="2"/>
  <c r="C137" i="2"/>
  <c r="D137" i="2" s="1"/>
  <c r="B139" i="2" l="1"/>
  <c r="C138" i="2"/>
  <c r="D138" i="2" s="1"/>
  <c r="B140" i="2" l="1"/>
  <c r="C139" i="2"/>
  <c r="D139" i="2" s="1"/>
  <c r="B141" i="2" l="1"/>
  <c r="C140" i="2"/>
  <c r="D140" i="2" l="1"/>
  <c r="B142" i="2"/>
  <c r="C141" i="2"/>
  <c r="D141" i="2" s="1"/>
  <c r="B143" i="2" l="1"/>
  <c r="C142" i="2"/>
  <c r="D142" i="2" s="1"/>
  <c r="B144" i="2" l="1"/>
  <c r="C143" i="2"/>
  <c r="D143" i="2" s="1"/>
  <c r="B145" i="2" l="1"/>
  <c r="C144" i="2"/>
  <c r="D144" i="2" s="1"/>
  <c r="B146" i="2" l="1"/>
  <c r="C145" i="2"/>
  <c r="D145" i="2" s="1"/>
  <c r="B147" i="2" l="1"/>
  <c r="C146" i="2"/>
  <c r="D146" i="2" s="1"/>
  <c r="C147" i="2" l="1"/>
  <c r="D147" i="2" s="1"/>
  <c r="B148" i="2"/>
  <c r="B149" i="2" l="1"/>
  <c r="C148" i="2"/>
  <c r="D148" i="2" s="1"/>
  <c r="B150" i="2" l="1"/>
  <c r="C149" i="2"/>
  <c r="D149" i="2" s="1"/>
  <c r="B151" i="2" l="1"/>
  <c r="C150" i="2"/>
  <c r="D150" i="2" s="1"/>
  <c r="B152" i="2" l="1"/>
  <c r="C151" i="2"/>
  <c r="D151" i="2" s="1"/>
  <c r="B153" i="2" l="1"/>
  <c r="C152" i="2"/>
  <c r="D152" i="2" s="1"/>
  <c r="B154" i="2" l="1"/>
  <c r="C153" i="2"/>
  <c r="D153" i="2" l="1"/>
  <c r="B155" i="2"/>
  <c r="C154" i="2"/>
  <c r="D154" i="2" s="1"/>
  <c r="B156" i="2" l="1"/>
  <c r="C155" i="2"/>
  <c r="D155" i="2" s="1"/>
  <c r="B157" i="2" l="1"/>
  <c r="C156" i="2"/>
  <c r="D156" i="2" l="1"/>
  <c r="B158" i="2"/>
  <c r="C157" i="2"/>
  <c r="D157" i="2" l="1"/>
  <c r="B159" i="2"/>
  <c r="C158" i="2"/>
  <c r="D158" i="2" s="1"/>
  <c r="B160" i="2" l="1"/>
  <c r="C159" i="2"/>
  <c r="D159" i="2" s="1"/>
  <c r="C160" i="2" l="1"/>
  <c r="B161" i="2"/>
  <c r="D160" i="2" l="1"/>
  <c r="C161" i="2"/>
  <c r="D161" i="2" s="1"/>
  <c r="B162" i="2"/>
  <c r="B163" i="2" l="1"/>
  <c r="C162" i="2"/>
  <c r="D162" i="2" l="1"/>
  <c r="B164" i="2"/>
  <c r="C163" i="2"/>
  <c r="D163" i="2" s="1"/>
  <c r="B165" i="2" l="1"/>
  <c r="C164" i="2"/>
  <c r="D164" i="2" s="1"/>
  <c r="B166" i="2" l="1"/>
  <c r="C165" i="2"/>
  <c r="D165" i="2" s="1"/>
  <c r="B167" i="2" l="1"/>
  <c r="C166" i="2"/>
  <c r="D166" i="2" l="1"/>
  <c r="B168" i="2"/>
  <c r="C167" i="2"/>
  <c r="D167" i="2" s="1"/>
  <c r="B169" i="2" l="1"/>
  <c r="C168" i="2"/>
  <c r="D168" i="2" l="1"/>
  <c r="B170" i="2"/>
  <c r="C169" i="2"/>
  <c r="D169" i="2" s="1"/>
  <c r="B171" i="2" l="1"/>
  <c r="C170" i="2"/>
  <c r="D170" i="2" s="1"/>
  <c r="B172" i="2" l="1"/>
  <c r="C171" i="2"/>
  <c r="D171" i="2" s="1"/>
  <c r="B173" i="2" l="1"/>
  <c r="C172" i="2"/>
  <c r="D172" i="2" s="1"/>
  <c r="B174" i="2" l="1"/>
  <c r="C173" i="2"/>
  <c r="D173" i="2" l="1"/>
  <c r="B175" i="2"/>
  <c r="C174" i="2"/>
  <c r="D174" i="2" s="1"/>
  <c r="B176" i="2" l="1"/>
  <c r="C175" i="2"/>
  <c r="D175" i="2" l="1"/>
  <c r="B177" i="2"/>
  <c r="C176" i="2"/>
  <c r="D176" i="2" l="1"/>
  <c r="B178" i="2"/>
  <c r="C177" i="2"/>
  <c r="D177" i="2" s="1"/>
  <c r="B179" i="2" l="1"/>
  <c r="C178" i="2"/>
  <c r="D178" i="2" s="1"/>
  <c r="B180" i="2" l="1"/>
  <c r="C179" i="2"/>
  <c r="D179" i="2" s="1"/>
  <c r="B181" i="2" l="1"/>
  <c r="C180" i="2"/>
  <c r="D180" i="2" s="1"/>
  <c r="B182" i="2" l="1"/>
  <c r="C181" i="2"/>
  <c r="D181" i="2" l="1"/>
  <c r="B183" i="2"/>
  <c r="C182" i="2"/>
  <c r="D182" i="2" l="1"/>
  <c r="B184" i="2"/>
  <c r="C183" i="2"/>
  <c r="D183" i="2" s="1"/>
  <c r="A183" i="2" s="1"/>
  <c r="B185" i="2" l="1"/>
  <c r="C184" i="2"/>
  <c r="D184" i="2" l="1"/>
  <c r="B186" i="2"/>
  <c r="C185" i="2"/>
  <c r="D185" i="2" l="1"/>
  <c r="B187" i="2"/>
  <c r="C186" i="2"/>
  <c r="D186" i="2" s="1"/>
  <c r="B188" i="2" l="1"/>
  <c r="C187" i="2"/>
  <c r="D187" i="2" l="1"/>
  <c r="B189" i="2"/>
  <c r="C188" i="2"/>
  <c r="D188" i="2" s="1"/>
  <c r="B190" i="2" l="1"/>
  <c r="C189" i="2"/>
  <c r="D189" i="2" l="1"/>
  <c r="B191" i="2"/>
  <c r="C190" i="2"/>
  <c r="D190" i="2" s="1"/>
  <c r="B192" i="2" l="1"/>
  <c r="C191" i="2"/>
  <c r="D191" i="2" l="1"/>
  <c r="B193" i="2"/>
  <c r="C192" i="2"/>
  <c r="D192" i="2" s="1"/>
  <c r="B194" i="2" l="1"/>
  <c r="C193" i="2"/>
  <c r="D193" i="2" l="1"/>
  <c r="B195" i="2"/>
  <c r="C194" i="2"/>
  <c r="D194" i="2" s="1"/>
  <c r="B196" i="2" l="1"/>
  <c r="C195" i="2"/>
  <c r="D195" i="2" s="1"/>
  <c r="B197" i="2" l="1"/>
  <c r="C196" i="2"/>
  <c r="D196" i="2" s="1"/>
  <c r="B198" i="2" l="1"/>
  <c r="C197" i="2"/>
  <c r="D197" i="2" l="1"/>
  <c r="B199" i="2"/>
  <c r="C198" i="2"/>
  <c r="D198" i="2" s="1"/>
  <c r="A197" i="2" l="1"/>
  <c r="B200" i="2"/>
  <c r="C199" i="2"/>
  <c r="D199" i="2" s="1"/>
  <c r="B201" i="2" l="1"/>
  <c r="C200" i="2"/>
  <c r="D200" i="2" s="1"/>
  <c r="B202" i="2" l="1"/>
  <c r="C201" i="2"/>
  <c r="D201" i="2" s="1"/>
  <c r="B203" i="2" l="1"/>
  <c r="C202" i="2"/>
  <c r="D202" i="2" s="1"/>
  <c r="B204" i="2" l="1"/>
  <c r="C203" i="2"/>
  <c r="D203" i="2" s="1"/>
  <c r="B205" i="2" l="1"/>
  <c r="C204" i="2"/>
  <c r="D204" i="2" l="1"/>
  <c r="B206" i="2"/>
  <c r="C205" i="2"/>
  <c r="D205" i="2" s="1"/>
  <c r="B207" i="2" l="1"/>
  <c r="C206" i="2"/>
  <c r="D206" i="2" s="1"/>
  <c r="B208" i="2" l="1"/>
  <c r="C207" i="2"/>
  <c r="D207" i="2" s="1"/>
  <c r="B209" i="2" l="1"/>
  <c r="C208" i="2"/>
  <c r="D208" i="2" s="1"/>
  <c r="B210" i="2" l="1"/>
  <c r="C209" i="2"/>
  <c r="D209" i="2" s="1"/>
  <c r="B211" i="2" l="1"/>
  <c r="C210" i="2"/>
  <c r="D210" i="2" l="1"/>
  <c r="B212" i="2"/>
  <c r="C211" i="2"/>
  <c r="D211" i="2" l="1"/>
  <c r="B213" i="2"/>
  <c r="C212" i="2"/>
  <c r="D212" i="2" s="1"/>
  <c r="B214" i="2" l="1"/>
  <c r="C213" i="2"/>
  <c r="D213" i="2" l="1"/>
  <c r="B215" i="2"/>
  <c r="C214" i="2"/>
  <c r="D214" i="2" s="1"/>
  <c r="B216" i="2" l="1"/>
  <c r="C215" i="2"/>
  <c r="D215" i="2" l="1"/>
  <c r="B217" i="2"/>
  <c r="C216" i="2"/>
  <c r="D216" i="2" s="1"/>
  <c r="B218" i="2" l="1"/>
  <c r="C217" i="2"/>
  <c r="D217" i="2" l="1"/>
  <c r="B219" i="2"/>
  <c r="C218" i="2"/>
  <c r="D218" i="2" s="1"/>
  <c r="B220" i="2" l="1"/>
  <c r="C219" i="2"/>
  <c r="D219" i="2" l="1"/>
  <c r="B221" i="2"/>
  <c r="C220" i="2"/>
  <c r="D220" i="2" s="1"/>
  <c r="B222" i="2" l="1"/>
  <c r="C221" i="2"/>
  <c r="D221" i="2" s="1"/>
  <c r="B223" i="2" l="1"/>
  <c r="C222" i="2"/>
  <c r="D222" i="2" s="1"/>
  <c r="B224" i="2" l="1"/>
  <c r="C223" i="2"/>
  <c r="D223" i="2" l="1"/>
  <c r="B225" i="2"/>
  <c r="C224" i="2"/>
  <c r="D224" i="2" s="1"/>
  <c r="B226" i="2" l="1"/>
  <c r="C225" i="2"/>
  <c r="D225" i="2" l="1"/>
  <c r="B227" i="2"/>
  <c r="C226" i="2"/>
  <c r="D226" i="2" s="1"/>
  <c r="B228" i="2" l="1"/>
  <c r="C227" i="2"/>
  <c r="D227" i="2" l="1"/>
  <c r="B229" i="2"/>
  <c r="C228" i="2"/>
  <c r="D228" i="2" l="1"/>
  <c r="B230" i="2"/>
  <c r="C229" i="2"/>
  <c r="D229" i="2" s="1"/>
  <c r="B231" i="2" l="1"/>
  <c r="C230" i="2"/>
  <c r="D230" i="2" s="1"/>
  <c r="B232" i="2" l="1"/>
  <c r="C231" i="2"/>
  <c r="D231" i="2" l="1"/>
  <c r="B233" i="2"/>
  <c r="C232" i="2"/>
  <c r="D232" i="2" s="1"/>
  <c r="B234" i="2" l="1"/>
  <c r="C233" i="2"/>
  <c r="D233" i="2" s="1"/>
  <c r="B235" i="2" l="1"/>
  <c r="C234" i="2"/>
  <c r="D234" i="2" s="1"/>
  <c r="B236" i="2" l="1"/>
  <c r="C235" i="2"/>
  <c r="D235" i="2" s="1"/>
  <c r="B237" i="2" l="1"/>
  <c r="C236" i="2"/>
  <c r="D236" i="2" s="1"/>
  <c r="B238" i="2" l="1"/>
  <c r="C237" i="2"/>
  <c r="D237" i="2" s="1"/>
  <c r="B239" i="2" l="1"/>
  <c r="C238" i="2"/>
  <c r="D238" i="2" s="1"/>
  <c r="B240" i="2" l="1"/>
  <c r="C239" i="2"/>
  <c r="D239" i="2" l="1"/>
  <c r="B241" i="2"/>
  <c r="C240" i="2"/>
  <c r="D240" i="2" s="1"/>
  <c r="B242" i="2" l="1"/>
  <c r="C241" i="2"/>
  <c r="D241" i="2" s="1"/>
  <c r="B243" i="2" l="1"/>
  <c r="C242" i="2"/>
  <c r="D242" i="2" s="1"/>
  <c r="B244" i="2" l="1"/>
  <c r="C243" i="2"/>
  <c r="D243" i="2" s="1"/>
  <c r="B245" i="2" l="1"/>
  <c r="C244" i="2"/>
  <c r="D244" i="2" s="1"/>
  <c r="C245" i="2" l="1"/>
  <c r="B246" i="2"/>
  <c r="D245" i="2" l="1"/>
  <c r="B247" i="2"/>
  <c r="C246" i="2"/>
  <c r="D246" i="2" s="1"/>
  <c r="B248" i="2" l="1"/>
  <c r="C247" i="2"/>
  <c r="D247" i="2" s="1"/>
  <c r="B249" i="2" l="1"/>
  <c r="C248" i="2"/>
  <c r="D248" i="2" l="1"/>
  <c r="B250" i="2"/>
  <c r="C249" i="2"/>
  <c r="D249" i="2" s="1"/>
  <c r="B251" i="2" l="1"/>
  <c r="C250" i="2"/>
  <c r="D250" i="2" s="1"/>
  <c r="B252" i="2" l="1"/>
  <c r="C251" i="2"/>
  <c r="D251" i="2" l="1"/>
  <c r="B253" i="2"/>
  <c r="C252" i="2"/>
  <c r="D252" i="2" s="1"/>
  <c r="B254" i="2" l="1"/>
  <c r="C253" i="2"/>
  <c r="D253" i="2" l="1"/>
  <c r="B255" i="2"/>
  <c r="C254" i="2"/>
  <c r="D254" i="2" s="1"/>
  <c r="B256" i="2" l="1"/>
  <c r="C255" i="2"/>
  <c r="D255" i="2" l="1"/>
  <c r="B257" i="2"/>
  <c r="C256" i="2"/>
  <c r="D256" i="2" l="1"/>
  <c r="C257" i="2"/>
  <c r="D257" i="2" s="1"/>
  <c r="B258" i="2"/>
  <c r="B259" i="2" l="1"/>
  <c r="C258" i="2"/>
  <c r="D258" i="2" s="1"/>
  <c r="B260" i="2" l="1"/>
  <c r="C259" i="2"/>
  <c r="D259" i="2" l="1"/>
  <c r="B261" i="2"/>
  <c r="C260" i="2"/>
  <c r="D260" i="2" l="1"/>
  <c r="B262" i="2"/>
  <c r="C261" i="2"/>
  <c r="D261" i="2" s="1"/>
  <c r="B263" i="2" l="1"/>
  <c r="C262" i="2"/>
  <c r="D262" i="2" s="1"/>
  <c r="B264" i="2" l="1"/>
  <c r="C263" i="2"/>
  <c r="D263" i="2" s="1"/>
  <c r="B265" i="2" l="1"/>
  <c r="C264" i="2"/>
  <c r="D264" i="2" s="1"/>
  <c r="B266" i="2" l="1"/>
  <c r="C265" i="2"/>
  <c r="D265" i="2" s="1"/>
  <c r="B267" i="2" l="1"/>
  <c r="C266" i="2"/>
  <c r="D266" i="2" l="1"/>
  <c r="B268" i="2"/>
  <c r="C267" i="2"/>
  <c r="D267" i="2" s="1"/>
  <c r="B269" i="2" l="1"/>
  <c r="C268" i="2"/>
  <c r="D268" i="2" s="1"/>
  <c r="B270" i="2" l="1"/>
  <c r="C269" i="2"/>
  <c r="D269" i="2" s="1"/>
  <c r="B271" i="2" l="1"/>
  <c r="C270" i="2"/>
  <c r="D270" i="2" s="1"/>
  <c r="B272" i="2" l="1"/>
  <c r="C271" i="2"/>
  <c r="D271" i="2" s="1"/>
  <c r="B273" i="2" l="1"/>
  <c r="C272" i="2"/>
  <c r="D272" i="2" l="1"/>
  <c r="B274" i="2"/>
  <c r="C273" i="2"/>
  <c r="D273" i="2" s="1"/>
  <c r="B275" i="2" l="1"/>
  <c r="C274" i="2"/>
  <c r="D274" i="2" s="1"/>
  <c r="B276" i="2" l="1"/>
  <c r="C275" i="2"/>
  <c r="D275" i="2" s="1"/>
  <c r="A275" i="2" s="1"/>
  <c r="B277" i="2" l="1"/>
  <c r="C276" i="2"/>
  <c r="D276" i="2" l="1"/>
  <c r="B278" i="2"/>
  <c r="C277" i="2"/>
  <c r="D277" i="2" s="1"/>
  <c r="B279" i="2" l="1"/>
  <c r="C278" i="2"/>
  <c r="D278" i="2" s="1"/>
  <c r="B280" i="2" l="1"/>
  <c r="C279" i="2"/>
  <c r="D279" i="2" s="1"/>
  <c r="B281" i="2" l="1"/>
  <c r="C280" i="2"/>
  <c r="D280" i="2" s="1"/>
  <c r="B282" i="2" l="1"/>
  <c r="C281" i="2"/>
  <c r="D281" i="2" s="1"/>
  <c r="B283" i="2" l="1"/>
  <c r="C282" i="2"/>
  <c r="D282" i="2" s="1"/>
  <c r="B284" i="2" l="1"/>
  <c r="C283" i="2"/>
  <c r="D283" i="2" s="1"/>
  <c r="B285" i="2" l="1"/>
  <c r="C284" i="2"/>
  <c r="D284" i="2" l="1"/>
  <c r="B286" i="2"/>
  <c r="C285" i="2"/>
  <c r="D285" i="2" s="1"/>
  <c r="B287" i="2" l="1"/>
  <c r="C286" i="2"/>
  <c r="D286" i="2" l="1"/>
  <c r="B288" i="2"/>
  <c r="C287" i="2"/>
  <c r="D287" i="2" s="1"/>
  <c r="B289" i="2" l="1"/>
  <c r="C288" i="2"/>
  <c r="D288" i="2" s="1"/>
  <c r="B290" i="2" l="1"/>
  <c r="C289" i="2"/>
  <c r="D289" i="2" s="1"/>
  <c r="A289" i="2" s="1"/>
  <c r="B291" i="2" l="1"/>
  <c r="C290" i="2"/>
  <c r="D290" i="2" s="1"/>
  <c r="B292" i="2" l="1"/>
  <c r="C291" i="2"/>
  <c r="D291" i="2" l="1"/>
  <c r="B293" i="2"/>
  <c r="C292" i="2"/>
  <c r="D292" i="2" s="1"/>
  <c r="B294" i="2" l="1"/>
  <c r="C293" i="2"/>
  <c r="D293" i="2" s="1"/>
  <c r="B295" i="2" l="1"/>
  <c r="C294" i="2"/>
  <c r="D294" i="2" l="1"/>
  <c r="B296" i="2"/>
  <c r="C295" i="2"/>
  <c r="D295" i="2" s="1"/>
  <c r="B297" i="2" l="1"/>
  <c r="C296" i="2"/>
  <c r="D296" i="2" s="1"/>
  <c r="B298" i="2" l="1"/>
  <c r="C297" i="2"/>
  <c r="D297" i="2" s="1"/>
  <c r="B299" i="2" l="1"/>
  <c r="C298" i="2"/>
  <c r="D298" i="2" s="1"/>
  <c r="B300" i="2" l="1"/>
  <c r="C299" i="2"/>
  <c r="D299" i="2" s="1"/>
  <c r="B301" i="2" l="1"/>
  <c r="C300" i="2"/>
  <c r="D300" i="2" s="1"/>
  <c r="B302" i="2" l="1"/>
  <c r="C301" i="2"/>
  <c r="D301" i="2" l="1"/>
  <c r="B303" i="2"/>
  <c r="C302" i="2"/>
  <c r="D302" i="2" s="1"/>
  <c r="B304" i="2" l="1"/>
  <c r="C303" i="2"/>
  <c r="D303" i="2" s="1"/>
  <c r="B305" i="2" l="1"/>
  <c r="C304" i="2"/>
  <c r="D304" i="2" s="1"/>
  <c r="B306" i="2" l="1"/>
  <c r="C305" i="2"/>
  <c r="D305" i="2" s="1"/>
  <c r="B307" i="2" l="1"/>
  <c r="C306" i="2"/>
  <c r="D306" i="2" l="1"/>
  <c r="B308" i="2"/>
  <c r="C307" i="2"/>
  <c r="D307" i="2" s="1"/>
  <c r="B309" i="2" l="1"/>
  <c r="C308" i="2"/>
  <c r="D308" i="2" s="1"/>
  <c r="B310" i="2" l="1"/>
  <c r="C309" i="2"/>
  <c r="D309" i="2" s="1"/>
  <c r="B311" i="2" l="1"/>
  <c r="C310" i="2"/>
  <c r="D310" i="2" s="1"/>
  <c r="B312" i="2" l="1"/>
  <c r="C311" i="2"/>
  <c r="D311" i="2" s="1"/>
  <c r="B313" i="2" l="1"/>
  <c r="C312" i="2"/>
  <c r="D312" i="2" s="1"/>
  <c r="B314" i="2" l="1"/>
  <c r="C313" i="2"/>
  <c r="D313" i="2" s="1"/>
  <c r="B315" i="2" l="1"/>
  <c r="C314" i="2"/>
  <c r="D314" i="2" l="1"/>
  <c r="B316" i="2"/>
  <c r="C315" i="2"/>
  <c r="D315" i="2" l="1"/>
  <c r="B317" i="2"/>
  <c r="C316" i="2"/>
  <c r="D316" i="2" s="1"/>
  <c r="B318" i="2" l="1"/>
  <c r="C317" i="2"/>
  <c r="D317" i="2" s="1"/>
  <c r="B319" i="2" l="1"/>
  <c r="C318" i="2"/>
  <c r="D318" i="2" l="1"/>
  <c r="B320" i="2"/>
  <c r="C319" i="2"/>
  <c r="D319" i="2" s="1"/>
  <c r="B321" i="2" l="1"/>
  <c r="C320" i="2"/>
  <c r="D320" i="2" l="1"/>
  <c r="B322" i="2"/>
  <c r="C321" i="2"/>
  <c r="D321" i="2" s="1"/>
  <c r="B323" i="2" l="1"/>
  <c r="C322" i="2"/>
  <c r="D322" i="2" l="1"/>
  <c r="B324" i="2"/>
  <c r="C323" i="2"/>
  <c r="D323" i="2" s="1"/>
  <c r="B325" i="2" l="1"/>
  <c r="C324" i="2"/>
  <c r="D324" i="2" s="1"/>
  <c r="B326" i="2" l="1"/>
  <c r="C325" i="2"/>
  <c r="D325" i="2" s="1"/>
  <c r="B327" i="2" l="1"/>
  <c r="C326" i="2"/>
  <c r="D326" i="2" s="1"/>
  <c r="B328" i="2" l="1"/>
  <c r="C327" i="2"/>
  <c r="D327" i="2" s="1"/>
  <c r="B329" i="2" l="1"/>
  <c r="C328" i="2"/>
  <c r="D328" i="2" s="1"/>
  <c r="B330" i="2" l="1"/>
  <c r="C329" i="2"/>
  <c r="D329" i="2" l="1"/>
  <c r="B331" i="2"/>
  <c r="C330" i="2"/>
  <c r="D330" i="2" s="1"/>
  <c r="B332" i="2" l="1"/>
  <c r="C331" i="2"/>
  <c r="D331" i="2" s="1"/>
  <c r="B333" i="2" l="1"/>
  <c r="C332" i="2"/>
  <c r="D332" i="2" s="1"/>
  <c r="B334" i="2" l="1"/>
  <c r="C333" i="2"/>
  <c r="D333" i="2" s="1"/>
  <c r="B335" i="2" l="1"/>
  <c r="C334" i="2"/>
  <c r="D334" i="2" s="1"/>
  <c r="B336" i="2" l="1"/>
  <c r="C335" i="2"/>
  <c r="D335" i="2" s="1"/>
  <c r="B337" i="2" l="1"/>
  <c r="C336" i="2"/>
  <c r="D336" i="2" l="1"/>
  <c r="B338" i="2"/>
  <c r="C337" i="2"/>
  <c r="D337" i="2" l="1"/>
  <c r="B339" i="2"/>
  <c r="C338" i="2"/>
  <c r="D338" i="2" s="1"/>
  <c r="B340" i="2" l="1"/>
  <c r="C339" i="2"/>
  <c r="D339" i="2" s="1"/>
  <c r="C340" i="2" l="1"/>
  <c r="D340" i="2" s="1"/>
  <c r="B341" i="2"/>
  <c r="B342" i="2" l="1"/>
  <c r="C341" i="2"/>
  <c r="D341" i="2" l="1"/>
  <c r="B343" i="2"/>
  <c r="C342" i="2"/>
  <c r="D342" i="2" s="1"/>
  <c r="B344" i="2" l="1"/>
  <c r="C343" i="2"/>
  <c r="D343" i="2" s="1"/>
  <c r="B345" i="2" l="1"/>
  <c r="C344" i="2"/>
  <c r="D344" i="2" l="1"/>
  <c r="B346" i="2"/>
  <c r="C345" i="2"/>
  <c r="D345" i="2" s="1"/>
  <c r="B347" i="2" l="1"/>
  <c r="C346" i="2"/>
  <c r="D346" i="2" l="1"/>
  <c r="B348" i="2"/>
  <c r="C347" i="2"/>
  <c r="D347" i="2" s="1"/>
  <c r="B349" i="2" l="1"/>
  <c r="C348" i="2"/>
  <c r="D348" i="2" s="1"/>
  <c r="B350" i="2" l="1"/>
  <c r="C349" i="2"/>
  <c r="D349" i="2" s="1"/>
  <c r="B351" i="2" l="1"/>
  <c r="C350" i="2"/>
  <c r="D350" i="2" s="1"/>
  <c r="B352" i="2" l="1"/>
  <c r="C351" i="2"/>
  <c r="D351" i="2" s="1"/>
  <c r="B353" i="2" l="1"/>
  <c r="C352" i="2"/>
  <c r="D352" i="2" s="1"/>
  <c r="B354" i="2" l="1"/>
  <c r="C353" i="2"/>
  <c r="D353" i="2" s="1"/>
  <c r="B355" i="2" l="1"/>
  <c r="C354" i="2"/>
  <c r="D354" i="2" s="1"/>
  <c r="B356" i="2" l="1"/>
  <c r="C355" i="2"/>
  <c r="D355" i="2" s="1"/>
  <c r="B357" i="2" l="1"/>
  <c r="C356" i="2"/>
  <c r="D356" i="2" s="1"/>
  <c r="B358" i="2" l="1"/>
  <c r="C357" i="2"/>
  <c r="D357" i="2" l="1"/>
  <c r="B359" i="2"/>
  <c r="C358" i="2"/>
  <c r="D358" i="2" l="1"/>
  <c r="B360" i="2"/>
  <c r="C359" i="2"/>
  <c r="D359" i="2" s="1"/>
  <c r="B361" i="2" l="1"/>
  <c r="C360" i="2"/>
  <c r="D360" i="2" s="1"/>
  <c r="B362" i="2" l="1"/>
  <c r="C361" i="2"/>
  <c r="D361" i="2" s="1"/>
  <c r="B363" i="2" l="1"/>
  <c r="C362" i="2"/>
  <c r="D362" i="2" s="1"/>
  <c r="B364" i="2" l="1"/>
  <c r="C363" i="2"/>
  <c r="D363" i="2" s="1"/>
  <c r="B365" i="2" l="1"/>
  <c r="C364" i="2"/>
  <c r="D364" i="2" s="1"/>
  <c r="B366" i="2" l="1"/>
  <c r="C365" i="2"/>
  <c r="D365" i="2" l="1"/>
  <c r="B367" i="2"/>
  <c r="C366" i="2"/>
  <c r="D366" i="2" l="1"/>
  <c r="B368" i="2"/>
  <c r="C367" i="2"/>
  <c r="D367" i="2" s="1"/>
  <c r="C368" i="2" l="1"/>
  <c r="D368" i="2" s="1"/>
  <c r="B369" i="2"/>
  <c r="B370" i="2" l="1"/>
  <c r="C369" i="2"/>
  <c r="D369" i="2" s="1"/>
  <c r="B371" i="2" l="1"/>
  <c r="C370" i="2"/>
  <c r="D370" i="2" s="1"/>
  <c r="B372" i="2" l="1"/>
  <c r="C371" i="2"/>
  <c r="D371" i="2" l="1"/>
  <c r="B373" i="2"/>
  <c r="C372" i="2"/>
  <c r="D372" i="2" l="1"/>
  <c r="B374" i="2"/>
  <c r="C373" i="2"/>
  <c r="D373" i="2" s="1"/>
  <c r="B375" i="2" l="1"/>
  <c r="C374" i="2"/>
  <c r="D374" i="2" l="1"/>
  <c r="B376" i="2"/>
  <c r="C375" i="2"/>
  <c r="D375" i="2" l="1"/>
  <c r="B377" i="2"/>
  <c r="C376" i="2"/>
  <c r="D376" i="2" s="1"/>
  <c r="B378" i="2" l="1"/>
  <c r="C377" i="2"/>
  <c r="D377" i="2" s="1"/>
  <c r="B379" i="2" l="1"/>
  <c r="C378" i="2"/>
  <c r="D378" i="2" s="1"/>
  <c r="B380" i="2" l="1"/>
  <c r="C379" i="2"/>
  <c r="D379" i="2" l="1"/>
  <c r="B381" i="2"/>
  <c r="C380" i="2"/>
  <c r="D380" i="2" l="1"/>
  <c r="B382" i="2"/>
  <c r="C381" i="2"/>
  <c r="D381" i="2" l="1"/>
  <c r="B383" i="2"/>
  <c r="C382" i="2"/>
  <c r="D382" i="2" l="1"/>
  <c r="B384" i="2"/>
  <c r="C383" i="2"/>
  <c r="D383" i="2" s="1"/>
  <c r="B385" i="2" l="1"/>
  <c r="C384" i="2"/>
  <c r="D384" i="2" s="1"/>
  <c r="B386" i="2" l="1"/>
  <c r="C385" i="2"/>
  <c r="D385" i="2" s="1"/>
  <c r="B387" i="2" l="1"/>
  <c r="C386" i="2"/>
  <c r="D386" i="2" s="1"/>
  <c r="B388" i="2" l="1"/>
  <c r="C387" i="2"/>
  <c r="D387" i="2" s="1"/>
  <c r="B389" i="2" l="1"/>
  <c r="C388" i="2"/>
  <c r="D388" i="2" s="1"/>
  <c r="B390" i="2" l="1"/>
  <c r="C389" i="2"/>
  <c r="D389" i="2" s="1"/>
  <c r="B391" i="2" l="1"/>
  <c r="C390" i="2"/>
  <c r="D390" i="2" s="1"/>
  <c r="B392" i="2" l="1"/>
  <c r="C391" i="2"/>
  <c r="D391" i="2" s="1"/>
  <c r="B393" i="2" l="1"/>
  <c r="C392" i="2"/>
  <c r="D392" i="2" s="1"/>
  <c r="B394" i="2" l="1"/>
  <c r="C393" i="2"/>
  <c r="D393" i="2" s="1"/>
  <c r="B395" i="2" l="1"/>
  <c r="C394" i="2"/>
  <c r="D394" i="2" s="1"/>
  <c r="B396" i="2" l="1"/>
  <c r="C395" i="2"/>
  <c r="D395" i="2" s="1"/>
  <c r="B397" i="2" l="1"/>
  <c r="C396" i="2"/>
  <c r="D396" i="2" s="1"/>
  <c r="B398" i="2" l="1"/>
  <c r="C397" i="2"/>
  <c r="D397" i="2" s="1"/>
  <c r="B399" i="2" l="1"/>
  <c r="C398" i="2"/>
  <c r="D398" i="2" l="1"/>
  <c r="B400" i="2"/>
  <c r="C399" i="2"/>
  <c r="D399" i="2" l="1"/>
  <c r="B401" i="2"/>
  <c r="C400" i="2"/>
  <c r="D400" i="2" l="1"/>
  <c r="C401" i="2"/>
  <c r="B402" i="2"/>
  <c r="D401" i="2" l="1"/>
  <c r="B403" i="2"/>
  <c r="C402" i="2"/>
  <c r="D402" i="2" s="1"/>
  <c r="B404" i="2" l="1"/>
  <c r="C403" i="2"/>
  <c r="D403" i="2" s="1"/>
  <c r="B405" i="2" l="1"/>
  <c r="C404" i="2"/>
  <c r="D404" i="2" l="1"/>
  <c r="B406" i="2"/>
  <c r="C405" i="2"/>
  <c r="D405" i="2" s="1"/>
  <c r="B407" i="2" l="1"/>
  <c r="C406" i="2"/>
  <c r="D406" i="2" l="1"/>
  <c r="B408" i="2"/>
  <c r="C407" i="2"/>
  <c r="D407" i="2" l="1"/>
  <c r="B409" i="2"/>
  <c r="C408" i="2"/>
  <c r="D408" i="2" l="1"/>
  <c r="B410" i="2"/>
  <c r="C409" i="2"/>
  <c r="D409" i="2" l="1"/>
  <c r="B411" i="2"/>
  <c r="C410" i="2"/>
  <c r="D410" i="2" l="1"/>
  <c r="B412" i="2"/>
  <c r="C411" i="2"/>
  <c r="D411" i="2" s="1"/>
  <c r="B413" i="2" l="1"/>
  <c r="C412" i="2"/>
  <c r="D412" i="2" s="1"/>
  <c r="C413" i="2"/>
  <c r="B414" i="2"/>
  <c r="D413" i="2" l="1"/>
  <c r="B415" i="2"/>
  <c r="C414" i="2"/>
  <c r="D414" i="2" l="1"/>
  <c r="C415" i="2"/>
  <c r="B416" i="2"/>
  <c r="D415" i="2" l="1"/>
  <c r="B417" i="2"/>
  <c r="C416" i="2"/>
  <c r="D416" i="2" s="1"/>
  <c r="B418" i="2" l="1"/>
  <c r="C417" i="2"/>
  <c r="D417" i="2" s="1"/>
  <c r="C418" i="2" l="1"/>
  <c r="D418" i="2" s="1"/>
  <c r="B419" i="2"/>
  <c r="B420" i="2" l="1"/>
  <c r="C419" i="2"/>
  <c r="D419" i="2" s="1"/>
  <c r="C420" i="2" l="1"/>
  <c r="D420" i="2" s="1"/>
  <c r="B421" i="2"/>
  <c r="C421" i="2" l="1"/>
  <c r="B422" i="2"/>
  <c r="D421" i="2" l="1"/>
  <c r="B423" i="2"/>
  <c r="C422" i="2"/>
  <c r="D422" i="2" s="1"/>
  <c r="C423" i="2" l="1"/>
  <c r="D423" i="2" s="1"/>
  <c r="B424" i="2"/>
  <c r="B425" i="2" l="1"/>
  <c r="B426" i="2" s="1"/>
  <c r="C424" i="2"/>
  <c r="D424" i="2" s="1"/>
  <c r="C426" i="2" l="1"/>
  <c r="D426" i="2" s="1"/>
  <c r="B427" i="2"/>
  <c r="A113" i="2"/>
  <c r="A127" i="2"/>
  <c r="A148" i="2"/>
  <c r="A154" i="2"/>
  <c r="A168" i="2"/>
  <c r="A239" i="2"/>
  <c r="A399" i="2"/>
  <c r="A413" i="2"/>
  <c r="A62" i="2"/>
  <c r="A76" i="2"/>
  <c r="A307" i="2"/>
  <c r="A321" i="2"/>
  <c r="C425" i="2"/>
  <c r="C427" i="2" l="1"/>
  <c r="B428" i="2"/>
  <c r="D427" i="2"/>
  <c r="A427" i="2" s="1"/>
  <c r="D425" i="2"/>
  <c r="B429" i="2" l="1"/>
  <c r="C428" i="2"/>
  <c r="D428" i="2" s="1"/>
  <c r="C429" i="2" l="1"/>
  <c r="D429" i="2" s="1"/>
  <c r="B430" i="2"/>
  <c r="C430" i="2" l="1"/>
  <c r="D430" i="2" s="1"/>
  <c r="B431" i="2"/>
  <c r="B432" i="2" l="1"/>
  <c r="C431" i="2"/>
  <c r="D431" i="2" s="1"/>
  <c r="B433" i="2" l="1"/>
  <c r="C432" i="2"/>
  <c r="D432" i="2" s="1"/>
  <c r="C433" i="2" l="1"/>
  <c r="D433" i="2" s="1"/>
  <c r="B434" i="2"/>
  <c r="C434" i="2" l="1"/>
  <c r="D434" i="2" s="1"/>
  <c r="B435" i="2"/>
  <c r="B436" i="2" l="1"/>
  <c r="C435" i="2"/>
  <c r="D435" i="2" s="1"/>
  <c r="B437" i="2" l="1"/>
  <c r="C436" i="2"/>
  <c r="D436" i="2" s="1"/>
  <c r="B438" i="2" l="1"/>
  <c r="C437" i="2"/>
  <c r="D437" i="2" s="1"/>
  <c r="C438" i="2" l="1"/>
  <c r="D438" i="2" s="1"/>
  <c r="B439" i="2"/>
  <c r="B440" i="2" l="1"/>
  <c r="C439" i="2"/>
  <c r="D439" i="2" s="1"/>
  <c r="B441" i="2" l="1"/>
  <c r="C440" i="2"/>
  <c r="D440" i="2" s="1"/>
  <c r="C441" i="2" l="1"/>
  <c r="D441" i="2" s="1"/>
  <c r="A441" i="2" s="1"/>
  <c r="B442" i="2"/>
  <c r="B443" i="2" l="1"/>
  <c r="C442" i="2"/>
  <c r="D442" i="2" s="1"/>
  <c r="C443" i="2" l="1"/>
  <c r="D443" i="2" s="1"/>
  <c r="B444" i="2"/>
  <c r="B445" i="2" l="1"/>
  <c r="C444" i="2"/>
  <c r="D444" i="2" s="1"/>
  <c r="B446" i="2" l="1"/>
  <c r="C445" i="2"/>
  <c r="D445" i="2" s="1"/>
  <c r="C446" i="2" l="1"/>
  <c r="D446" i="2" s="1"/>
  <c r="B447" i="2"/>
  <c r="C447" i="2" l="1"/>
  <c r="D447" i="2" s="1"/>
  <c r="B448" i="2"/>
  <c r="B449" i="2" l="1"/>
  <c r="C448" i="2"/>
  <c r="D448" i="2" s="1"/>
  <c r="C449" i="2" l="1"/>
  <c r="D449" i="2"/>
  <c r="B450" i="2"/>
  <c r="C450" i="2" l="1"/>
  <c r="D450" i="2" s="1"/>
  <c r="B451" i="2"/>
  <c r="B452" i="2" l="1"/>
  <c r="C451" i="2"/>
  <c r="D451" i="2" s="1"/>
  <c r="B453" i="2" l="1"/>
  <c r="C452" i="2"/>
  <c r="D452" i="2" s="1"/>
  <c r="C453" i="2" l="1"/>
  <c r="D453" i="2" s="1"/>
  <c r="B454" i="2"/>
  <c r="B455" i="2" l="1"/>
  <c r="C454" i="2"/>
  <c r="D454" i="2" s="1"/>
  <c r="B456" i="2" l="1"/>
  <c r="C455" i="2"/>
  <c r="D455" i="2" s="1"/>
  <c r="B457" i="2" l="1"/>
  <c r="C456" i="2"/>
  <c r="D456" i="2" s="1"/>
  <c r="B458" i="2" l="1"/>
  <c r="C457" i="2"/>
  <c r="D457" i="2" s="1"/>
  <c r="B459" i="2" l="1"/>
  <c r="C458" i="2"/>
  <c r="D458" i="2" s="1"/>
  <c r="A458" i="2" l="1"/>
  <c r="C459" i="2"/>
  <c r="D459" i="2" s="1"/>
  <c r="B460" i="2"/>
  <c r="B461" i="2" l="1"/>
  <c r="C460" i="2"/>
  <c r="D460" i="2" s="1"/>
  <c r="B462" i="2" l="1"/>
  <c r="C461" i="2"/>
  <c r="D461" i="2" s="1"/>
  <c r="B463" i="2" l="1"/>
  <c r="C462" i="2"/>
  <c r="D462" i="2" s="1"/>
  <c r="C463" i="2" l="1"/>
  <c r="D463" i="2" s="1"/>
  <c r="B464" i="2"/>
  <c r="B465" i="2" l="1"/>
  <c r="C464" i="2"/>
  <c r="D464" i="2" s="1"/>
  <c r="C465" i="2" l="1"/>
  <c r="D465" i="2" s="1"/>
  <c r="B466" i="2"/>
  <c r="B467" i="2" l="1"/>
  <c r="C466" i="2"/>
  <c r="D466" i="2" s="1"/>
  <c r="B468" i="2" l="1"/>
  <c r="C467" i="2"/>
  <c r="D467" i="2" s="1"/>
  <c r="C468" i="2" l="1"/>
  <c r="D468" i="2" s="1"/>
  <c r="B469" i="2"/>
  <c r="B470" i="2" l="1"/>
  <c r="C469" i="2"/>
  <c r="D469" i="2" s="1"/>
  <c r="B471" i="2" l="1"/>
  <c r="C470" i="2"/>
  <c r="D470" i="2" s="1"/>
  <c r="A470" i="2" s="1"/>
  <c r="C471" i="2" l="1"/>
  <c r="D471" i="2" s="1"/>
  <c r="B472" i="2"/>
  <c r="B473" i="2" l="1"/>
  <c r="C472" i="2"/>
  <c r="D472" i="2" s="1"/>
  <c r="A472" i="2" s="1"/>
  <c r="C473" i="2" l="1"/>
  <c r="D473" i="2" s="1"/>
  <c r="B474" i="2"/>
  <c r="B475" i="2" l="1"/>
  <c r="C474" i="2"/>
  <c r="D474" i="2" s="1"/>
  <c r="C475" i="2" l="1"/>
  <c r="D475" i="2" s="1"/>
  <c r="B476" i="2"/>
  <c r="B477" i="2" l="1"/>
  <c r="C476" i="2"/>
  <c r="D476" i="2" s="1"/>
  <c r="B478" i="2" l="1"/>
  <c r="C477" i="2"/>
  <c r="D477" i="2" s="1"/>
  <c r="B479" i="2" l="1"/>
  <c r="C478" i="2"/>
  <c r="D478" i="2" s="1"/>
  <c r="C479" i="2" l="1"/>
  <c r="D479" i="2" s="1"/>
  <c r="B480" i="2"/>
  <c r="C480" i="2" l="1"/>
  <c r="D480" i="2" s="1"/>
  <c r="B481" i="2"/>
  <c r="C481" i="2" l="1"/>
  <c r="D481" i="2" s="1"/>
  <c r="B482" i="2"/>
  <c r="B483" i="2" l="1"/>
  <c r="C482" i="2"/>
  <c r="D482" i="2" s="1"/>
  <c r="B484" i="2" l="1"/>
  <c r="C483" i="2"/>
  <c r="D483" i="2" s="1"/>
  <c r="C484" i="2" l="1"/>
  <c r="D484" i="2" s="1"/>
  <c r="B485" i="2"/>
  <c r="B486" i="2" l="1"/>
  <c r="C485" i="2"/>
  <c r="D485" i="2" s="1"/>
  <c r="B487" i="2" l="1"/>
  <c r="C486" i="2"/>
  <c r="D486" i="2" s="1"/>
  <c r="C487" i="2" l="1"/>
  <c r="D487" i="2" s="1"/>
  <c r="B488" i="2"/>
  <c r="B489" i="2" l="1"/>
  <c r="C488" i="2"/>
  <c r="D488" i="2" s="1"/>
  <c r="A488" i="2" s="1"/>
  <c r="C489" i="2" l="1"/>
  <c r="D489" i="2" s="1"/>
  <c r="B490" i="2"/>
  <c r="C490" i="2" l="1"/>
  <c r="D490" i="2" s="1"/>
  <c r="B491" i="2"/>
  <c r="B492" i="2" l="1"/>
  <c r="C491" i="2"/>
  <c r="D491" i="2" s="1"/>
  <c r="B493" i="2" l="1"/>
  <c r="C492" i="2"/>
  <c r="D492" i="2" s="1"/>
  <c r="B494" i="2" l="1"/>
  <c r="C493" i="2"/>
  <c r="D493" i="2" s="1"/>
  <c r="B495" i="2" l="1"/>
  <c r="C494" i="2"/>
  <c r="D494" i="2" s="1"/>
  <c r="B496" i="2" l="1"/>
  <c r="C495" i="2"/>
  <c r="D495" i="2" s="1"/>
  <c r="C496" i="2" l="1"/>
  <c r="D496" i="2" s="1"/>
  <c r="B497" i="2"/>
  <c r="B498" i="2" l="1"/>
  <c r="C497" i="2"/>
  <c r="D497" i="2" s="1"/>
  <c r="B499" i="2" l="1"/>
  <c r="C498" i="2"/>
  <c r="D498" i="2" s="1"/>
  <c r="C499" i="2" l="1"/>
  <c r="D499" i="2"/>
  <c r="B500" i="2"/>
  <c r="B501" i="2" l="1"/>
  <c r="C500" i="2"/>
  <c r="D500" i="2" s="1"/>
  <c r="B502" i="2" l="1"/>
  <c r="C501" i="2"/>
  <c r="D501" i="2" s="1"/>
  <c r="C502" i="2" l="1"/>
  <c r="D502" i="2" s="1"/>
  <c r="A502" i="2" s="1"/>
  <c r="B503" i="2"/>
  <c r="B504" i="2" l="1"/>
  <c r="C503" i="2"/>
  <c r="D503" i="2" s="1"/>
  <c r="B505" i="2" l="1"/>
  <c r="C504" i="2"/>
  <c r="D504" i="2" s="1"/>
  <c r="C505" i="2" l="1"/>
  <c r="D505" i="2"/>
  <c r="B506" i="2"/>
  <c r="B507" i="2" l="1"/>
  <c r="C506" i="2"/>
  <c r="D506" i="2" s="1"/>
  <c r="B508" i="2" l="1"/>
  <c r="C507" i="2"/>
  <c r="D507" i="2" s="1"/>
  <c r="C508" i="2" l="1"/>
  <c r="D508" i="2" s="1"/>
  <c r="B509" i="2"/>
  <c r="B510" i="2" l="1"/>
  <c r="C509" i="2"/>
  <c r="D509" i="2" s="1"/>
  <c r="B511" i="2" l="1"/>
  <c r="C510" i="2"/>
  <c r="D510" i="2" s="1"/>
  <c r="C511" i="2" l="1"/>
  <c r="D511" i="2" s="1"/>
  <c r="B512" i="2"/>
  <c r="B513" i="2" l="1"/>
  <c r="C512" i="2"/>
  <c r="D512" i="2" s="1"/>
  <c r="A512" i="2" s="1"/>
  <c r="B514" i="2" l="1"/>
  <c r="C513" i="2"/>
  <c r="D513" i="2" s="1"/>
  <c r="C514" i="2" l="1"/>
  <c r="D514" i="2" s="1"/>
  <c r="B515" i="2"/>
  <c r="B516" i="2" l="1"/>
  <c r="C515" i="2"/>
  <c r="D515" i="2" s="1"/>
  <c r="B517" i="2" l="1"/>
  <c r="C516" i="2"/>
  <c r="D516" i="2" s="1"/>
  <c r="C517" i="2" l="1"/>
  <c r="D517" i="2" s="1"/>
  <c r="B518" i="2"/>
  <c r="B519" i="2" l="1"/>
  <c r="C518" i="2"/>
  <c r="D518" i="2" s="1"/>
  <c r="C519" i="2" l="1"/>
  <c r="D519" i="2" s="1"/>
  <c r="B520" i="2"/>
  <c r="A519" i="2" l="1"/>
  <c r="C520" i="2"/>
  <c r="D520" i="2"/>
  <c r="B521" i="2"/>
  <c r="B522" i="2" l="1"/>
  <c r="C521" i="2"/>
  <c r="D521" i="2" s="1"/>
  <c r="H520" i="2"/>
  <c r="H521" i="2" l="1"/>
  <c r="B523" i="2"/>
  <c r="C522" i="2"/>
  <c r="D522" i="2" s="1"/>
  <c r="H522" i="2" l="1"/>
  <c r="C523" i="2"/>
  <c r="D523" i="2" s="1"/>
  <c r="H523" i="2" s="1"/>
  <c r="B524" i="2"/>
  <c r="B525" i="2" l="1"/>
  <c r="C524" i="2"/>
  <c r="D524" i="2" s="1"/>
  <c r="H524" i="2" s="1"/>
  <c r="B526" i="2" l="1"/>
  <c r="C525" i="2"/>
  <c r="D525" i="2" s="1"/>
  <c r="H525" i="2" l="1"/>
  <c r="C526" i="2"/>
  <c r="D526" i="2" s="1"/>
  <c r="B527" i="2"/>
  <c r="H526" i="2" l="1"/>
  <c r="B528" i="2"/>
  <c r="C527" i="2"/>
  <c r="D527" i="2" s="1"/>
  <c r="H527" i="2" l="1"/>
  <c r="B529" i="2"/>
  <c r="C528" i="2"/>
  <c r="D528" i="2" s="1"/>
  <c r="H528" i="2" l="1"/>
  <c r="C529" i="2"/>
  <c r="D529" i="2" s="1"/>
  <c r="H529" i="2" s="1"/>
  <c r="B530" i="2"/>
  <c r="B531" i="2" l="1"/>
  <c r="C530" i="2"/>
  <c r="D530" i="2" s="1"/>
  <c r="H530" i="2" s="1"/>
  <c r="B532" i="2" l="1"/>
  <c r="C531" i="2"/>
  <c r="D531" i="2" s="1"/>
  <c r="H531" i="2" l="1"/>
  <c r="C532" i="2"/>
  <c r="D532" i="2" s="1"/>
  <c r="H532" i="2" s="1"/>
  <c r="B533" i="2"/>
  <c r="B534" i="2" l="1"/>
  <c r="C533" i="2"/>
  <c r="D533" i="2" s="1"/>
  <c r="A533" i="2" s="1"/>
  <c r="H533" i="2" l="1"/>
  <c r="B535" i="2"/>
  <c r="C534" i="2"/>
  <c r="D534" i="2" s="1"/>
  <c r="H534" i="2" l="1"/>
  <c r="C535" i="2"/>
  <c r="D535" i="2" s="1"/>
  <c r="H535" i="2" s="1"/>
  <c r="B536" i="2"/>
  <c r="B537" i="2" l="1"/>
  <c r="C536" i="2"/>
  <c r="D536" i="2" s="1"/>
  <c r="H536" i="2" s="1"/>
  <c r="B538" i="2" l="1"/>
  <c r="C537" i="2"/>
  <c r="D537" i="2" s="1"/>
  <c r="H537" i="2" s="1"/>
  <c r="C538" i="2" l="1"/>
  <c r="D538" i="2" s="1"/>
  <c r="H538" i="2" s="1"/>
  <c r="B539" i="2"/>
  <c r="B540" i="2" l="1"/>
  <c r="C539" i="2"/>
  <c r="D539" i="2" s="1"/>
  <c r="H539" i="2" s="1"/>
  <c r="B541" i="2" l="1"/>
  <c r="C540" i="2"/>
  <c r="D540" i="2" s="1"/>
  <c r="H540" i="2" l="1"/>
  <c r="C541" i="2"/>
  <c r="D541" i="2" s="1"/>
  <c r="B542" i="2"/>
  <c r="B543" i="2" l="1"/>
  <c r="C542" i="2"/>
  <c r="D542" i="2" s="1"/>
  <c r="H541" i="2"/>
  <c r="H542" i="2" l="1"/>
  <c r="C543" i="2"/>
  <c r="D543" i="2"/>
  <c r="B544" i="2"/>
  <c r="C544" i="2" l="1"/>
  <c r="D544" i="2" s="1"/>
  <c r="H544" i="2" s="1"/>
  <c r="B545" i="2"/>
  <c r="H543" i="2"/>
  <c r="B546" i="2" l="1"/>
  <c r="C545" i="2"/>
  <c r="D545" i="2" s="1"/>
  <c r="H545" i="2" l="1"/>
  <c r="B547" i="2"/>
  <c r="C546" i="2"/>
  <c r="D546" i="2" s="1"/>
  <c r="H546" i="2" s="1"/>
  <c r="A540" i="2" l="1"/>
  <c r="A546" i="2"/>
  <c r="B548" i="2"/>
  <c r="C547" i="2"/>
  <c r="D547" i="2" s="1"/>
  <c r="F547" i="2"/>
  <c r="A544" i="2"/>
  <c r="F545" i="2"/>
  <c r="A542" i="2"/>
  <c r="F543" i="2"/>
  <c r="F541" i="2"/>
  <c r="F539" i="2"/>
  <c r="A359" i="2" l="1"/>
  <c r="A400" i="2"/>
  <c r="A247" i="2"/>
  <c r="A282" i="2"/>
  <c r="A8" i="2"/>
  <c r="A184" i="2"/>
  <c r="A177" i="2"/>
  <c r="A296" i="2"/>
  <c r="A15" i="2"/>
  <c r="A373" i="2"/>
  <c r="A382" i="2"/>
  <c r="A120" i="2"/>
  <c r="A358" i="2"/>
  <c r="A309" i="2"/>
  <c r="A43" i="2"/>
  <c r="A380" i="2"/>
  <c r="A72" i="2"/>
  <c r="A310" i="2"/>
  <c r="A121" i="2"/>
  <c r="A368" i="2"/>
  <c r="A78" i="2"/>
  <c r="A142" i="2"/>
  <c r="A387" i="2"/>
  <c r="A44" i="2"/>
  <c r="A135" i="2"/>
  <c r="A345" i="2"/>
  <c r="A366" i="2"/>
  <c r="A51" i="2"/>
  <c r="A394" i="2"/>
  <c r="A85" i="2"/>
  <c r="A225" i="2"/>
  <c r="A50" i="2"/>
  <c r="A254" i="2"/>
  <c r="A331" i="2"/>
  <c r="A386" i="2"/>
  <c r="A215" i="2"/>
  <c r="A253" i="2"/>
  <c r="A303" i="2"/>
  <c r="A407" i="2"/>
  <c r="A219" i="2"/>
  <c r="A288" i="2"/>
  <c r="A338" i="2"/>
  <c r="A240" i="2"/>
  <c r="A211" i="2"/>
  <c r="A379" i="2"/>
  <c r="A128" i="2"/>
  <c r="A317" i="2"/>
  <c r="A295" i="2"/>
  <c r="A163" i="2"/>
  <c r="A64" i="2"/>
  <c r="A365" i="2"/>
  <c r="A232" i="2"/>
  <c r="A422" i="2"/>
  <c r="A330" i="2"/>
  <c r="A267" i="2"/>
  <c r="A276" i="2"/>
  <c r="A134" i="2"/>
  <c r="A156" i="2"/>
  <c r="A37" i="2"/>
  <c r="A229" i="2"/>
  <c r="A57" i="2"/>
  <c r="A65" i="2"/>
  <c r="A372" i="2"/>
  <c r="A123" i="2"/>
  <c r="A205" i="2"/>
  <c r="A274" i="2"/>
  <c r="A428" i="2"/>
  <c r="A29" i="2"/>
  <c r="A233" i="2"/>
  <c r="A421" i="2"/>
  <c r="A324" i="2"/>
  <c r="A99" i="2"/>
  <c r="A290" i="2"/>
  <c r="A86" i="2"/>
  <c r="A344" i="2"/>
  <c r="A71" i="2"/>
  <c r="A393" i="2"/>
  <c r="A190" i="2"/>
  <c r="A302" i="2"/>
  <c r="A191" i="2"/>
  <c r="A137" i="2"/>
  <c r="A198" i="2"/>
  <c r="A408" i="2"/>
  <c r="A9" i="2"/>
  <c r="A176" i="2"/>
  <c r="A351" i="2"/>
  <c r="A100" i="2"/>
  <c r="A204" i="2"/>
  <c r="A30" i="2"/>
  <c r="A36" i="2"/>
  <c r="A401" i="2"/>
  <c r="A218" i="2"/>
  <c r="A170" i="2"/>
  <c r="A155" i="2"/>
  <c r="A337" i="2"/>
  <c r="A316" i="2"/>
  <c r="A107" i="2"/>
  <c r="A226" i="2"/>
  <c r="A58" i="2"/>
  <c r="A149" i="2"/>
  <c r="A414" i="2"/>
  <c r="A79" i="2"/>
  <c r="A246" i="2"/>
  <c r="A162" i="2"/>
  <c r="A268" i="2"/>
  <c r="A23" i="2"/>
  <c r="A352" i="2"/>
  <c r="A22" i="2"/>
  <c r="A114" i="2"/>
  <c r="A141" i="2"/>
  <c r="A169" i="2"/>
  <c r="A281" i="2"/>
  <c r="A323" i="2"/>
  <c r="A260" i="2"/>
  <c r="A261" i="2"/>
  <c r="A212" i="2"/>
  <c r="A415" i="2"/>
  <c r="A429" i="2"/>
  <c r="A93" i="2"/>
  <c r="A435" i="2"/>
  <c r="A436" i="2"/>
  <c r="A442" i="2"/>
  <c r="A443" i="2"/>
  <c r="A449" i="2"/>
  <c r="A450" i="2"/>
  <c r="A457" i="2"/>
  <c r="A456" i="2"/>
  <c r="A463" i="2"/>
  <c r="A464" i="2"/>
  <c r="A471" i="2"/>
  <c r="A478" i="2"/>
  <c r="A477" i="2"/>
  <c r="A484" i="2"/>
  <c r="A485" i="2"/>
  <c r="A491" i="2"/>
  <c r="A492" i="2"/>
  <c r="A499" i="2"/>
  <c r="A498" i="2"/>
  <c r="A505" i="2"/>
  <c r="A506" i="2"/>
  <c r="A513" i="2"/>
  <c r="A520" i="2"/>
  <c r="A527" i="2"/>
  <c r="A526" i="2"/>
  <c r="A534" i="2"/>
  <c r="A541" i="2"/>
  <c r="H547" i="2"/>
  <c r="A547" i="2"/>
  <c r="C548" i="2"/>
  <c r="D548" i="2" s="1"/>
  <c r="F548" i="2"/>
  <c r="A426" i="2"/>
  <c r="A419" i="2"/>
  <c r="A423" i="2"/>
  <c r="A350" i="2"/>
  <c r="A412" i="2"/>
  <c r="A315" i="2"/>
  <c r="A17" i="2"/>
  <c r="A278" i="2"/>
  <c r="A140" i="2"/>
  <c r="A262" i="2"/>
  <c r="A173" i="2"/>
  <c r="A243" i="2"/>
  <c r="A370" i="2"/>
  <c r="A196" i="2"/>
  <c r="A167" i="2"/>
  <c r="A70" i="2"/>
  <c r="A150" i="2"/>
  <c r="A392" i="2"/>
  <c r="A308" i="2"/>
  <c r="A209" i="2"/>
  <c r="A342" i="2"/>
  <c r="A285" i="2"/>
  <c r="A255" i="2"/>
  <c r="A326" i="2"/>
  <c r="A418" i="2"/>
  <c r="A104" i="2"/>
  <c r="A391" i="2"/>
  <c r="A306" i="2"/>
  <c r="A354" i="2"/>
  <c r="A217" i="2"/>
  <c r="A249" i="2"/>
  <c r="A73" i="2"/>
  <c r="A200" i="2"/>
  <c r="A32" i="2"/>
  <c r="A228" i="2"/>
  <c r="A96" i="2"/>
  <c r="A353" i="2"/>
  <c r="A145" i="2"/>
  <c r="A405" i="2"/>
  <c r="A174" i="2"/>
  <c r="A256" i="2"/>
  <c r="A271" i="2"/>
  <c r="A59" i="2"/>
  <c r="A222" i="2"/>
  <c r="A53" i="2"/>
  <c r="A18" i="2"/>
  <c r="A398" i="2"/>
  <c r="A361" i="2"/>
  <c r="A346" i="2"/>
  <c r="A75" i="2"/>
  <c r="A199" i="2"/>
  <c r="A193" i="2"/>
  <c r="A117" i="2"/>
  <c r="A82" i="2"/>
  <c r="A207" i="2"/>
  <c r="A356" i="2"/>
  <c r="A5" i="2"/>
  <c r="A195" i="2"/>
  <c r="A363" i="2"/>
  <c r="A270" i="2"/>
  <c r="A403" i="2"/>
  <c r="A102" i="2"/>
  <c r="A24" i="2"/>
  <c r="A48" i="2"/>
  <c r="A410" i="2"/>
  <c r="A109" i="2"/>
  <c r="A241" i="2"/>
  <c r="A340" i="2"/>
  <c r="A404" i="2"/>
  <c r="A343" i="2"/>
  <c r="A94" i="2"/>
  <c r="A110" i="2"/>
  <c r="A279" i="2"/>
  <c r="A349" i="2"/>
  <c r="A105" i="2"/>
  <c r="A223" i="2"/>
  <c r="A52" i="2"/>
  <c r="A411" i="2"/>
  <c r="A397" i="2"/>
  <c r="A13" i="2"/>
  <c r="A160" i="2"/>
  <c r="A320" i="2"/>
  <c r="A80" i="2"/>
  <c r="A273" i="2"/>
  <c r="A231" i="2"/>
  <c r="A55" i="2"/>
  <c r="A77" i="2"/>
  <c r="A420" i="2"/>
  <c r="A266" i="2"/>
  <c r="A325" i="2"/>
  <c r="A378" i="2"/>
  <c r="A329" i="2"/>
  <c r="A237" i="2"/>
  <c r="A83" i="2"/>
  <c r="A245" i="2"/>
  <c r="A3" i="2"/>
  <c r="A84" i="2"/>
  <c r="A242" i="2"/>
  <c r="A159" i="2"/>
  <c r="A185" i="2"/>
  <c r="A181" i="2"/>
  <c r="A130" i="2"/>
  <c r="A27" i="2"/>
  <c r="A63" i="2"/>
  <c r="A89" i="2"/>
  <c r="A265" i="2"/>
  <c r="A39" i="2"/>
  <c r="A153" i="2"/>
  <c r="A395" i="2"/>
  <c r="A138" i="2"/>
  <c r="A314" i="2"/>
  <c r="A14" i="2"/>
  <c r="A417" i="2"/>
  <c r="A186" i="2"/>
  <c r="A339" i="2"/>
  <c r="A66" i="2"/>
  <c r="A6" i="2"/>
  <c r="A112" i="2"/>
  <c r="A280" i="2"/>
  <c r="A293" i="2"/>
  <c r="A178" i="2"/>
  <c r="A103" i="2"/>
  <c r="A272" i="2"/>
  <c r="A251" i="2"/>
  <c r="A377" i="2"/>
  <c r="A126" i="2"/>
  <c r="A187" i="2"/>
  <c r="A252" i="2"/>
  <c r="A201" i="2"/>
  <c r="A67" i="2"/>
  <c r="A11" i="2"/>
  <c r="A221" i="2"/>
  <c r="A322" i="2"/>
  <c r="A158" i="2"/>
  <c r="A298" i="2"/>
  <c r="A20" i="2"/>
  <c r="A371" i="2"/>
  <c r="A179" i="2"/>
  <c r="A264" i="2"/>
  <c r="A312" i="2"/>
  <c r="A161" i="2"/>
  <c r="A91" i="2"/>
  <c r="A119" i="2"/>
  <c r="A381" i="2"/>
  <c r="A151" i="2"/>
  <c r="A21" i="2"/>
  <c r="A220" i="2"/>
  <c r="A35" i="2"/>
  <c r="A396" i="2"/>
  <c r="A257" i="2"/>
  <c r="A108" i="2"/>
  <c r="A139" i="2"/>
  <c r="A7" i="2"/>
  <c r="A236" i="2"/>
  <c r="A283" i="2"/>
  <c r="A101" i="2"/>
  <c r="A360" i="2"/>
  <c r="A230" i="2"/>
  <c r="A25" i="2"/>
  <c r="A291" i="2"/>
  <c r="A424" i="2"/>
  <c r="A292" i="2"/>
  <c r="A164" i="2"/>
  <c r="A4" i="2"/>
  <c r="A210" i="2"/>
  <c r="A313" i="2"/>
  <c r="A327" i="2"/>
  <c r="A28" i="2"/>
  <c r="A305" i="2"/>
  <c r="A81" i="2"/>
  <c r="A348" i="2"/>
  <c r="A118" i="2"/>
  <c r="A10" i="2"/>
  <c r="A182" i="2"/>
  <c r="A69" i="2"/>
  <c r="A384" i="2"/>
  <c r="A244" i="2"/>
  <c r="A277" i="2"/>
  <c r="A335" i="2"/>
  <c r="A300" i="2"/>
  <c r="A409" i="2"/>
  <c r="A46" i="2"/>
  <c r="A416" i="2"/>
  <c r="A95" i="2"/>
  <c r="A208" i="2"/>
  <c r="A224" i="2"/>
  <c r="A402" i="2"/>
  <c r="A299" i="2"/>
  <c r="A19" i="2"/>
  <c r="A98" i="2"/>
  <c r="A56" i="2"/>
  <c r="A336" i="2"/>
  <c r="A332" i="2"/>
  <c r="A364" i="2"/>
  <c r="A383" i="2"/>
  <c r="A74" i="2"/>
  <c r="A334" i="2"/>
  <c r="A203" i="2"/>
  <c r="A194" i="2"/>
  <c r="A146" i="2"/>
  <c r="A375" i="2"/>
  <c r="A357" i="2"/>
  <c r="A129" i="2"/>
  <c r="A250" i="2"/>
  <c r="A374" i="2"/>
  <c r="A111" i="2"/>
  <c r="A258" i="2"/>
  <c r="A143" i="2"/>
  <c r="A406" i="2"/>
  <c r="A90" i="2"/>
  <c r="A88" i="2"/>
  <c r="A389" i="2"/>
  <c r="A54" i="2"/>
  <c r="A45" i="2"/>
  <c r="A227" i="2"/>
  <c r="A124" i="2"/>
  <c r="A269" i="2"/>
  <c r="A166" i="2"/>
  <c r="A294" i="2"/>
  <c r="A122" i="2"/>
  <c r="A259" i="2"/>
  <c r="A214" i="2"/>
  <c r="A131" i="2"/>
  <c r="A238" i="2"/>
  <c r="A328" i="2"/>
  <c r="A304" i="2"/>
  <c r="A34" i="2"/>
  <c r="A68" i="2"/>
  <c r="A311" i="2"/>
  <c r="A144" i="2"/>
  <c r="A49" i="2"/>
  <c r="A216" i="2"/>
  <c r="A286" i="2"/>
  <c r="A318" i="2"/>
  <c r="A347" i="2"/>
  <c r="A61" i="2"/>
  <c r="A390" i="2"/>
  <c r="A297" i="2"/>
  <c r="A206" i="2"/>
  <c r="A175" i="2"/>
  <c r="A38" i="2"/>
  <c r="A116" i="2"/>
  <c r="A341" i="2"/>
  <c r="A188" i="2"/>
  <c r="A87" i="2"/>
  <c r="A136" i="2"/>
  <c r="A26" i="2"/>
  <c r="A362" i="2"/>
  <c r="A115" i="2"/>
  <c r="A147" i="2"/>
  <c r="A180" i="2"/>
  <c r="A376" i="2"/>
  <c r="A234" i="2"/>
  <c r="A287" i="2"/>
  <c r="A369" i="2"/>
  <c r="A319" i="2"/>
  <c r="A40" i="2"/>
  <c r="A60" i="2"/>
  <c r="A152" i="2"/>
  <c r="A133" i="2"/>
  <c r="A172" i="2"/>
  <c r="A333" i="2"/>
  <c r="A192" i="2"/>
  <c r="A367" i="2"/>
  <c r="A235" i="2"/>
  <c r="A31" i="2"/>
  <c r="A125" i="2"/>
  <c r="A202" i="2"/>
  <c r="A213" i="2"/>
  <c r="A248" i="2"/>
  <c r="A388" i="2"/>
  <c r="A189" i="2"/>
  <c r="A157" i="2"/>
  <c r="A284" i="2"/>
  <c r="A263" i="2"/>
  <c r="A41" i="2"/>
  <c r="A171" i="2"/>
  <c r="A301" i="2"/>
  <c r="A165" i="2"/>
  <c r="A12" i="2"/>
  <c r="A132" i="2"/>
  <c r="A385" i="2"/>
  <c r="A97" i="2"/>
  <c r="A355" i="2"/>
  <c r="A42" i="2"/>
  <c r="A430" i="2"/>
  <c r="A425" i="2"/>
  <c r="A431" i="2"/>
  <c r="A434" i="2"/>
  <c r="A432" i="2"/>
  <c r="A433" i="2"/>
  <c r="A437" i="2"/>
  <c r="A439" i="2"/>
  <c r="A438" i="2"/>
  <c r="A440" i="2"/>
  <c r="A445" i="2"/>
  <c r="A444" i="2"/>
  <c r="A447" i="2"/>
  <c r="A448" i="2"/>
  <c r="A446" i="2"/>
  <c r="A451" i="2"/>
  <c r="A452" i="2"/>
  <c r="A453" i="2"/>
  <c r="A455" i="2"/>
  <c r="A454" i="2"/>
  <c r="A459" i="2"/>
  <c r="A460" i="2"/>
  <c r="A461" i="2"/>
  <c r="A465" i="2"/>
  <c r="A462" i="2"/>
  <c r="A466" i="2"/>
  <c r="A467" i="2"/>
  <c r="A468" i="2"/>
  <c r="A473" i="2"/>
  <c r="A469" i="2"/>
  <c r="A474" i="2"/>
  <c r="A475" i="2"/>
  <c r="A476" i="2"/>
  <c r="A479" i="2"/>
  <c r="A480" i="2"/>
  <c r="A481" i="2"/>
  <c r="A482" i="2"/>
  <c r="A483" i="2"/>
  <c r="A486" i="2"/>
  <c r="A487" i="2"/>
  <c r="A489" i="2"/>
  <c r="A494" i="2"/>
  <c r="A490" i="2"/>
  <c r="A493" i="2"/>
  <c r="A495" i="2"/>
  <c r="A496" i="2"/>
  <c r="A500" i="2"/>
  <c r="A501" i="2"/>
  <c r="A497" i="2"/>
  <c r="A503" i="2"/>
  <c r="A504" i="2"/>
  <c r="A507" i="2"/>
  <c r="A508" i="2"/>
  <c r="A509" i="2"/>
  <c r="A510" i="2"/>
  <c r="A514" i="2"/>
  <c r="A515" i="2"/>
  <c r="A511" i="2"/>
  <c r="A517" i="2"/>
  <c r="A518" i="2"/>
  <c r="A516" i="2"/>
  <c r="A523" i="2"/>
  <c r="A521" i="2"/>
  <c r="A524" i="2"/>
  <c r="A522" i="2"/>
  <c r="A528" i="2"/>
  <c r="A525" i="2"/>
  <c r="A529" i="2"/>
  <c r="A530" i="2"/>
  <c r="A532" i="2"/>
  <c r="A535" i="2"/>
  <c r="A531" i="2"/>
  <c r="A536" i="2"/>
  <c r="A537" i="2"/>
  <c r="A538" i="2"/>
  <c r="A545" i="2"/>
  <c r="F544" i="2"/>
  <c r="F546" i="2"/>
  <c r="A543" i="2"/>
  <c r="A539" i="2"/>
  <c r="F542" i="2"/>
  <c r="F540" i="2"/>
  <c r="A548" i="2" l="1"/>
  <c r="H548" i="2"/>
  <c r="U5" i="2"/>
  <c r="W5" i="2" s="1"/>
  <c r="V11" i="2"/>
  <c r="X11" i="2" s="1"/>
  <c r="V6" i="2"/>
  <c r="X6" i="2" s="1"/>
  <c r="V13" i="2"/>
  <c r="X13" i="2" s="1"/>
  <c r="V5" i="2"/>
  <c r="X5" i="2" s="1"/>
  <c r="U11" i="2"/>
  <c r="W11" i="2" s="1"/>
  <c r="U12" i="2"/>
  <c r="W12" i="2" s="1"/>
  <c r="U3" i="2"/>
  <c r="W3" i="2" s="1"/>
  <c r="V4" i="2"/>
  <c r="X4" i="2" s="1"/>
  <c r="U6" i="2"/>
  <c r="W6" i="2" s="1"/>
  <c r="V12" i="2"/>
  <c r="X12" i="2" s="1"/>
  <c r="V7" i="2"/>
  <c r="X7" i="2" s="1"/>
  <c r="U10" i="2"/>
  <c r="W10" i="2" s="1"/>
  <c r="U2" i="2"/>
  <c r="W2" i="2" s="1"/>
  <c r="U7" i="2"/>
  <c r="W7" i="2" s="1"/>
  <c r="U13" i="2"/>
  <c r="W13" i="2" s="1"/>
  <c r="U15" i="2"/>
  <c r="W15" i="2" s="1"/>
  <c r="V15" i="2"/>
  <c r="X15" i="2" s="1"/>
  <c r="V10" i="2"/>
  <c r="X10" i="2" s="1"/>
  <c r="G2" i="2"/>
  <c r="U8" i="2"/>
  <c r="W8" i="2" s="1"/>
  <c r="V14" i="2"/>
  <c r="X14" i="2" s="1"/>
  <c r="V3" i="2"/>
  <c r="X3" i="2" s="1"/>
  <c r="U9" i="2"/>
  <c r="W9" i="2" s="1"/>
  <c r="V2" i="2"/>
  <c r="X2" i="2" s="1"/>
  <c r="V8" i="2"/>
  <c r="X8" i="2" s="1"/>
  <c r="U14" i="2"/>
  <c r="W14" i="2" s="1"/>
  <c r="V9" i="2"/>
  <c r="X9" i="2" s="1"/>
  <c r="U4" i="2"/>
  <c r="W4" i="2" s="1"/>
  <c r="V19" i="2"/>
  <c r="V17" i="2"/>
  <c r="X17" i="2" s="1"/>
  <c r="U16" i="2"/>
  <c r="W16" i="2" s="1"/>
  <c r="V16" i="2"/>
  <c r="X16" i="2" s="1"/>
  <c r="V18" i="2"/>
  <c r="X18" i="2" s="1"/>
  <c r="U17" i="2"/>
  <c r="W17" i="2" s="1"/>
  <c r="U18" i="2"/>
  <c r="W18" i="2" s="1"/>
  <c r="U19" i="2"/>
  <c r="W19" i="2" s="1"/>
  <c r="H519" i="2" l="1"/>
  <c r="X19" i="2"/>
  <c r="E2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F458" i="2"/>
  <c r="H458" i="2"/>
  <c r="H226" i="2"/>
  <c r="H237" i="2"/>
  <c r="H216" i="2"/>
  <c r="H225" i="2"/>
  <c r="H238" i="2"/>
  <c r="H240" i="2"/>
  <c r="H228" i="2"/>
  <c r="H217" i="2"/>
  <c r="H227" i="2"/>
  <c r="H229" i="2"/>
  <c r="H241" i="2"/>
  <c r="H239" i="2"/>
  <c r="H218" i="2"/>
  <c r="H242" i="2"/>
  <c r="H230" i="2"/>
  <c r="H220" i="2"/>
  <c r="H232" i="2"/>
  <c r="H243" i="2"/>
  <c r="H231" i="2"/>
  <c r="H219" i="2"/>
  <c r="H244" i="2"/>
  <c r="H222" i="2"/>
  <c r="H234" i="2"/>
  <c r="H221" i="2"/>
  <c r="H224" i="2"/>
  <c r="H223" i="2"/>
  <c r="H245" i="2"/>
  <c r="H233" i="2"/>
  <c r="H235" i="2"/>
  <c r="H236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F519" i="2"/>
  <c r="G520" i="2" s="1"/>
  <c r="H380" i="2"/>
  <c r="H392" i="2"/>
  <c r="H369" i="2"/>
  <c r="H381" i="2"/>
  <c r="H393" i="2"/>
  <c r="H370" i="2"/>
  <c r="H383" i="2"/>
  <c r="H394" i="2"/>
  <c r="H371" i="2"/>
  <c r="H382" i="2"/>
  <c r="H395" i="2"/>
  <c r="H373" i="2"/>
  <c r="H384" i="2"/>
  <c r="H396" i="2"/>
  <c r="H372" i="2"/>
  <c r="H385" i="2"/>
  <c r="H397" i="2"/>
  <c r="H374" i="2"/>
  <c r="H386" i="2"/>
  <c r="H375" i="2"/>
  <c r="H376" i="2"/>
  <c r="H387" i="2"/>
  <c r="H388" i="2"/>
  <c r="H377" i="2"/>
  <c r="H389" i="2"/>
  <c r="H378" i="2"/>
  <c r="H379" i="2"/>
  <c r="H390" i="2"/>
  <c r="H391" i="2"/>
  <c r="H398" i="2"/>
  <c r="H399" i="2"/>
  <c r="H368" i="2"/>
  <c r="H344" i="2"/>
  <c r="H357" i="2"/>
  <c r="H358" i="2"/>
  <c r="H347" i="2"/>
  <c r="H359" i="2"/>
  <c r="H348" i="2"/>
  <c r="H349" i="2"/>
  <c r="H346" i="2"/>
  <c r="H360" i="2"/>
  <c r="H361" i="2"/>
  <c r="H338" i="2"/>
  <c r="H339" i="2"/>
  <c r="H351" i="2"/>
  <c r="H363" i="2"/>
  <c r="H352" i="2"/>
  <c r="H340" i="2"/>
  <c r="H364" i="2"/>
  <c r="H341" i="2"/>
  <c r="H354" i="2"/>
  <c r="H366" i="2"/>
  <c r="H367" i="2"/>
  <c r="H343" i="2"/>
  <c r="H345" i="2"/>
  <c r="H350" i="2"/>
  <c r="H356" i="2"/>
  <c r="H353" i="2"/>
  <c r="H355" i="2"/>
  <c r="H362" i="2"/>
  <c r="H365" i="2"/>
  <c r="H342" i="2"/>
  <c r="H337" i="2"/>
  <c r="H73" i="2"/>
  <c r="H85" i="2"/>
  <c r="H74" i="2"/>
  <c r="H75" i="2"/>
  <c r="H86" i="2"/>
  <c r="H87" i="2"/>
  <c r="H77" i="2"/>
  <c r="H63" i="2"/>
  <c r="H90" i="2"/>
  <c r="H64" i="2"/>
  <c r="H76" i="2"/>
  <c r="H88" i="2"/>
  <c r="H65" i="2"/>
  <c r="H67" i="2"/>
  <c r="H78" i="2"/>
  <c r="H89" i="2"/>
  <c r="H92" i="2"/>
  <c r="H66" i="2"/>
  <c r="H79" i="2"/>
  <c r="H91" i="2"/>
  <c r="H68" i="2"/>
  <c r="H80" i="2"/>
  <c r="H69" i="2"/>
  <c r="H82" i="2"/>
  <c r="H81" i="2"/>
  <c r="H83" i="2"/>
  <c r="H71" i="2"/>
  <c r="H84" i="2"/>
  <c r="H72" i="2"/>
  <c r="H70" i="2"/>
  <c r="H408" i="2"/>
  <c r="H420" i="2"/>
  <c r="H409" i="2"/>
  <c r="H422" i="2"/>
  <c r="F427" i="2"/>
  <c r="H411" i="2"/>
  <c r="H421" i="2"/>
  <c r="H426" i="2"/>
  <c r="H410" i="2"/>
  <c r="H423" i="2"/>
  <c r="H427" i="2"/>
  <c r="H400" i="2"/>
  <c r="H412" i="2"/>
  <c r="H424" i="2"/>
  <c r="H403" i="2"/>
  <c r="H416" i="2"/>
  <c r="H404" i="2"/>
  <c r="H417" i="2"/>
  <c r="H406" i="2"/>
  <c r="H418" i="2"/>
  <c r="H407" i="2"/>
  <c r="H419" i="2"/>
  <c r="H402" i="2"/>
  <c r="H414" i="2"/>
  <c r="H405" i="2"/>
  <c r="H401" i="2"/>
  <c r="H413" i="2"/>
  <c r="H415" i="2"/>
  <c r="H425" i="2"/>
  <c r="H187" i="2"/>
  <c r="H200" i="2"/>
  <c r="H211" i="2"/>
  <c r="H189" i="2"/>
  <c r="H191" i="2"/>
  <c r="H190" i="2"/>
  <c r="H201" i="2"/>
  <c r="H214" i="2"/>
  <c r="H202" i="2"/>
  <c r="H215" i="2"/>
  <c r="H192" i="2"/>
  <c r="H213" i="2"/>
  <c r="H203" i="2"/>
  <c r="H204" i="2"/>
  <c r="H194" i="2"/>
  <c r="H205" i="2"/>
  <c r="H193" i="2"/>
  <c r="H206" i="2"/>
  <c r="H207" i="2"/>
  <c r="H195" i="2"/>
  <c r="H186" i="2"/>
  <c r="H198" i="2"/>
  <c r="H209" i="2"/>
  <c r="H196" i="2"/>
  <c r="H185" i="2"/>
  <c r="H197" i="2"/>
  <c r="H199" i="2"/>
  <c r="H208" i="2"/>
  <c r="H210" i="2"/>
  <c r="H212" i="2"/>
  <c r="H184" i="2"/>
  <c r="H188" i="2"/>
  <c r="H313" i="2"/>
  <c r="H325" i="2"/>
  <c r="H336" i="2"/>
  <c r="H314" i="2"/>
  <c r="H326" i="2"/>
  <c r="H316" i="2"/>
  <c r="H327" i="2"/>
  <c r="H315" i="2"/>
  <c r="H328" i="2"/>
  <c r="H317" i="2"/>
  <c r="H330" i="2"/>
  <c r="H319" i="2"/>
  <c r="H329" i="2"/>
  <c r="H318" i="2"/>
  <c r="H331" i="2"/>
  <c r="H320" i="2"/>
  <c r="H308" i="2"/>
  <c r="H321" i="2"/>
  <c r="H332" i="2"/>
  <c r="H333" i="2"/>
  <c r="H309" i="2"/>
  <c r="H310" i="2"/>
  <c r="H323" i="2"/>
  <c r="H334" i="2"/>
  <c r="H324" i="2"/>
  <c r="H311" i="2"/>
  <c r="H312" i="2"/>
  <c r="H322" i="2"/>
  <c r="H335" i="2"/>
  <c r="H98" i="2"/>
  <c r="H110" i="2"/>
  <c r="H122" i="2"/>
  <c r="H101" i="2"/>
  <c r="H100" i="2"/>
  <c r="H111" i="2"/>
  <c r="H112" i="2"/>
  <c r="H99" i="2"/>
  <c r="H102" i="2"/>
  <c r="H114" i="2"/>
  <c r="H113" i="2"/>
  <c r="H103" i="2"/>
  <c r="H115" i="2"/>
  <c r="H104" i="2"/>
  <c r="H116" i="2"/>
  <c r="H93" i="2"/>
  <c r="H117" i="2"/>
  <c r="H106" i="2"/>
  <c r="H105" i="2"/>
  <c r="H94" i="2"/>
  <c r="H118" i="2"/>
  <c r="H96" i="2"/>
  <c r="H107" i="2"/>
  <c r="H119" i="2"/>
  <c r="H95" i="2"/>
  <c r="H97" i="2"/>
  <c r="H108" i="2"/>
  <c r="H121" i="2"/>
  <c r="H109" i="2"/>
  <c r="H120" i="2"/>
  <c r="H123" i="2"/>
  <c r="H156" i="2"/>
  <c r="H169" i="2"/>
  <c r="H180" i="2"/>
  <c r="H170" i="2"/>
  <c r="H172" i="2"/>
  <c r="H158" i="2"/>
  <c r="H168" i="2"/>
  <c r="H181" i="2"/>
  <c r="H182" i="2"/>
  <c r="H157" i="2"/>
  <c r="H171" i="2"/>
  <c r="H159" i="2"/>
  <c r="H160" i="2"/>
  <c r="H161" i="2"/>
  <c r="H163" i="2"/>
  <c r="H173" i="2"/>
  <c r="H183" i="2"/>
  <c r="H175" i="2"/>
  <c r="H162" i="2"/>
  <c r="H165" i="2"/>
  <c r="H176" i="2"/>
  <c r="H155" i="2"/>
  <c r="H178" i="2"/>
  <c r="H179" i="2"/>
  <c r="H164" i="2"/>
  <c r="H167" i="2"/>
  <c r="H166" i="2"/>
  <c r="H174" i="2"/>
  <c r="H177" i="2"/>
  <c r="E275" i="2"/>
  <c r="E368" i="2"/>
  <c r="E306" i="2"/>
  <c r="E337" i="2"/>
  <c r="E3" i="2"/>
  <c r="E400" i="2"/>
  <c r="E33" i="2"/>
  <c r="E92" i="2"/>
  <c r="E122" i="2"/>
  <c r="E183" i="2"/>
  <c r="E155" i="2"/>
  <c r="E61" i="2"/>
  <c r="E214" i="2"/>
  <c r="E246" i="2"/>
  <c r="E99" i="2"/>
  <c r="E255" i="2"/>
  <c r="F243" i="2" s="1"/>
  <c r="E399" i="2"/>
  <c r="E124" i="2"/>
  <c r="E268" i="2"/>
  <c r="E424" i="2"/>
  <c r="E425" i="2"/>
  <c r="E422" i="2"/>
  <c r="E5" i="2"/>
  <c r="E161" i="2"/>
  <c r="E237" i="2"/>
  <c r="E30" i="2"/>
  <c r="E174" i="2"/>
  <c r="E342" i="2"/>
  <c r="E393" i="2"/>
  <c r="E43" i="2"/>
  <c r="E187" i="2"/>
  <c r="E331" i="2"/>
  <c r="E129" i="2"/>
  <c r="E68" i="2"/>
  <c r="E224" i="2"/>
  <c r="F214" i="2" s="1"/>
  <c r="E380" i="2"/>
  <c r="F368" i="2" s="1"/>
  <c r="E309" i="2"/>
  <c r="E70" i="2"/>
  <c r="E226" i="2"/>
  <c r="E370" i="2"/>
  <c r="E311" i="2"/>
  <c r="F299" i="2" s="1"/>
  <c r="E134" i="2"/>
  <c r="E143" i="2"/>
  <c r="F131" i="2" s="1"/>
  <c r="E85" i="2"/>
  <c r="E48" i="2"/>
  <c r="E192" i="2"/>
  <c r="F180" i="2" s="1"/>
  <c r="E336" i="2"/>
  <c r="E278" i="2"/>
  <c r="E111" i="2"/>
  <c r="E267" i="2"/>
  <c r="E411" i="2"/>
  <c r="E136" i="2"/>
  <c r="E280" i="2"/>
  <c r="E149" i="2"/>
  <c r="E225" i="2"/>
  <c r="E17" i="2"/>
  <c r="F5" i="2" s="1"/>
  <c r="E173" i="2"/>
  <c r="E297" i="2"/>
  <c r="F285" i="2" s="1"/>
  <c r="E42" i="2"/>
  <c r="E186" i="2"/>
  <c r="E354" i="2"/>
  <c r="E145" i="2"/>
  <c r="E55" i="2"/>
  <c r="E199" i="2"/>
  <c r="F187" i="2" s="1"/>
  <c r="E343" i="2"/>
  <c r="E177" i="2"/>
  <c r="E80" i="2"/>
  <c r="F68" i="2" s="1"/>
  <c r="E236" i="2"/>
  <c r="E392" i="2"/>
  <c r="E357" i="2"/>
  <c r="E82" i="2"/>
  <c r="E238" i="2"/>
  <c r="E382" i="2"/>
  <c r="E335" i="2"/>
  <c r="F325" i="2" s="1"/>
  <c r="E194" i="2"/>
  <c r="F184" i="2" s="1"/>
  <c r="E167" i="2"/>
  <c r="E181" i="2"/>
  <c r="F171" i="2" s="1"/>
  <c r="E60" i="2"/>
  <c r="E204" i="2"/>
  <c r="E348" i="2"/>
  <c r="E350" i="2"/>
  <c r="E123" i="2"/>
  <c r="F111" i="2" s="1"/>
  <c r="E279" i="2"/>
  <c r="E423" i="2"/>
  <c r="F411" i="2" s="1"/>
  <c r="E4" i="2"/>
  <c r="E148" i="2"/>
  <c r="E292" i="2"/>
  <c r="E185" i="2"/>
  <c r="F173" i="2" s="1"/>
  <c r="E285" i="2"/>
  <c r="E29" i="2"/>
  <c r="E197" i="2"/>
  <c r="E381" i="2"/>
  <c r="F369" i="2" s="1"/>
  <c r="E54" i="2"/>
  <c r="E198" i="2"/>
  <c r="E366" i="2"/>
  <c r="E265" i="2"/>
  <c r="E67" i="2"/>
  <c r="E211" i="2"/>
  <c r="E355" i="2"/>
  <c r="E189" i="2"/>
  <c r="E104" i="2"/>
  <c r="E248" i="2"/>
  <c r="E404" i="2"/>
  <c r="E417" i="2"/>
  <c r="E94" i="2"/>
  <c r="F82" i="2" s="1"/>
  <c r="E250" i="2"/>
  <c r="E394" i="2"/>
  <c r="E359" i="2"/>
  <c r="E302" i="2"/>
  <c r="E11" i="2"/>
  <c r="E179" i="2"/>
  <c r="E229" i="2"/>
  <c r="E72" i="2"/>
  <c r="F60" i="2" s="1"/>
  <c r="E216" i="2"/>
  <c r="E360" i="2"/>
  <c r="F348" i="2" s="1"/>
  <c r="E135" i="2"/>
  <c r="E291" i="2"/>
  <c r="E16" i="2"/>
  <c r="E160" i="2"/>
  <c r="E304" i="2"/>
  <c r="F292" i="2" s="1"/>
  <c r="E221" i="2"/>
  <c r="E345" i="2"/>
  <c r="E41" i="2"/>
  <c r="E209" i="2"/>
  <c r="E97" i="2"/>
  <c r="E66" i="2"/>
  <c r="F54" i="2" s="1"/>
  <c r="E210" i="2"/>
  <c r="E378" i="2"/>
  <c r="E373" i="2"/>
  <c r="E79" i="2"/>
  <c r="E223" i="2"/>
  <c r="E367" i="2"/>
  <c r="E249" i="2"/>
  <c r="F237" i="2" s="1"/>
  <c r="E427" i="2"/>
  <c r="E116" i="2"/>
  <c r="E260" i="2"/>
  <c r="E416" i="2"/>
  <c r="F404" i="2" s="1"/>
  <c r="E37" i="2"/>
  <c r="E429" i="2"/>
  <c r="F417" i="2" s="1"/>
  <c r="E106" i="2"/>
  <c r="E262" i="2"/>
  <c r="F250" i="2" s="1"/>
  <c r="E406" i="2"/>
  <c r="E383" i="2"/>
  <c r="E386" i="2"/>
  <c r="E23" i="2"/>
  <c r="E203" i="2"/>
  <c r="E325" i="2"/>
  <c r="F313" i="2" s="1"/>
  <c r="E84" i="2"/>
  <c r="E228" i="2"/>
  <c r="E372" i="2"/>
  <c r="E147" i="2"/>
  <c r="E303" i="2"/>
  <c r="E28" i="2"/>
  <c r="E172" i="2"/>
  <c r="E316" i="2"/>
  <c r="E245" i="2"/>
  <c r="E405" i="2"/>
  <c r="E53" i="2"/>
  <c r="E233" i="2"/>
  <c r="E169" i="2"/>
  <c r="F157" i="2" s="1"/>
  <c r="E78" i="2"/>
  <c r="E222" i="2"/>
  <c r="E390" i="2"/>
  <c r="E14" i="2"/>
  <c r="E426" i="2"/>
  <c r="E91" i="2"/>
  <c r="E235" i="2"/>
  <c r="E379" i="2"/>
  <c r="E321" i="2"/>
  <c r="E128" i="2"/>
  <c r="E272" i="2"/>
  <c r="E21" i="2"/>
  <c r="E121" i="2"/>
  <c r="E118" i="2"/>
  <c r="F108" i="2" s="1"/>
  <c r="E274" i="2"/>
  <c r="F262" i="2" s="1"/>
  <c r="E418" i="2"/>
  <c r="E407" i="2"/>
  <c r="E35" i="2"/>
  <c r="E227" i="2"/>
  <c r="F215" i="2" s="1"/>
  <c r="E421" i="2"/>
  <c r="E96" i="2"/>
  <c r="E240" i="2"/>
  <c r="F227" i="2" s="1"/>
  <c r="E384" i="2"/>
  <c r="E39" i="2"/>
  <c r="E195" i="2"/>
  <c r="E339" i="2"/>
  <c r="F327" i="2" s="1"/>
  <c r="E64" i="2"/>
  <c r="E208" i="2"/>
  <c r="E352" i="2"/>
  <c r="F340" i="2" s="1"/>
  <c r="E317" i="2"/>
  <c r="E193" i="2"/>
  <c r="F181" i="2" s="1"/>
  <c r="E89" i="2"/>
  <c r="E305" i="2"/>
  <c r="E110" i="2"/>
  <c r="E114" i="2"/>
  <c r="E270" i="2"/>
  <c r="E81" i="2"/>
  <c r="E218" i="2"/>
  <c r="F206" i="2" s="1"/>
  <c r="E127" i="2"/>
  <c r="E271" i="2"/>
  <c r="E415" i="2"/>
  <c r="E301" i="2"/>
  <c r="E8" i="2"/>
  <c r="E164" i="2"/>
  <c r="F152" i="2" s="1"/>
  <c r="E308" i="2"/>
  <c r="E117" i="2"/>
  <c r="F105" i="2" s="1"/>
  <c r="E397" i="2"/>
  <c r="E10" i="2"/>
  <c r="E154" i="2"/>
  <c r="E310" i="2"/>
  <c r="F298" i="2" s="1"/>
  <c r="E215" i="2"/>
  <c r="E73" i="2"/>
  <c r="F61" i="2" s="1"/>
  <c r="E71" i="2"/>
  <c r="E347" i="2"/>
  <c r="E170" i="2"/>
  <c r="E132" i="2"/>
  <c r="F122" i="2" s="1"/>
  <c r="E276" i="2"/>
  <c r="F264" i="2" s="1"/>
  <c r="E420" i="2"/>
  <c r="E349" i="2"/>
  <c r="E63" i="2"/>
  <c r="E219" i="2"/>
  <c r="E363" i="2"/>
  <c r="E88" i="2"/>
  <c r="E232" i="2"/>
  <c r="E376" i="2"/>
  <c r="E365" i="2"/>
  <c r="E361" i="2"/>
  <c r="E113" i="2"/>
  <c r="E353" i="2"/>
  <c r="F341" i="2" s="1"/>
  <c r="E242" i="2"/>
  <c r="F230" i="2" s="1"/>
  <c r="E138" i="2"/>
  <c r="E294" i="2"/>
  <c r="E213" i="2"/>
  <c r="F201" i="2" s="1"/>
  <c r="E362" i="2"/>
  <c r="F350" i="2" s="1"/>
  <c r="E7" i="2"/>
  <c r="E151" i="2"/>
  <c r="F139" i="2" s="1"/>
  <c r="E295" i="2"/>
  <c r="E45" i="2"/>
  <c r="E32" i="2"/>
  <c r="E188" i="2"/>
  <c r="E332" i="2"/>
  <c r="F320" i="2" s="1"/>
  <c r="E165" i="2"/>
  <c r="F153" i="2" s="1"/>
  <c r="E266" i="2"/>
  <c r="E34" i="2"/>
  <c r="E178" i="2"/>
  <c r="F166" i="2" s="1"/>
  <c r="E334" i="2"/>
  <c r="E263" i="2"/>
  <c r="E289" i="2"/>
  <c r="E95" i="2"/>
  <c r="E395" i="2"/>
  <c r="F383" i="2" s="1"/>
  <c r="E326" i="2"/>
  <c r="E12" i="2"/>
  <c r="E156" i="2"/>
  <c r="E300" i="2"/>
  <c r="E86" i="2"/>
  <c r="F74" i="2" s="1"/>
  <c r="E87" i="2"/>
  <c r="F75" i="2" s="1"/>
  <c r="E75" i="2"/>
  <c r="E231" i="2"/>
  <c r="E375" i="2"/>
  <c r="E100" i="2"/>
  <c r="E244" i="2"/>
  <c r="E388" i="2"/>
  <c r="F376" i="2" s="1"/>
  <c r="E377" i="2"/>
  <c r="F367" i="2" s="1"/>
  <c r="E230" i="2"/>
  <c r="E125" i="2"/>
  <c r="E389" i="2"/>
  <c r="E314" i="2"/>
  <c r="E6" i="2"/>
  <c r="E150" i="2"/>
  <c r="E318" i="2"/>
  <c r="F306" i="2" s="1"/>
  <c r="E273" i="2"/>
  <c r="F263" i="2" s="1"/>
  <c r="E19" i="2"/>
  <c r="E163" i="2"/>
  <c r="F151" i="2" s="1"/>
  <c r="E307" i="2"/>
  <c r="E69" i="2"/>
  <c r="E44" i="2"/>
  <c r="F32" i="2" s="1"/>
  <c r="E200" i="2"/>
  <c r="E344" i="2"/>
  <c r="F332" i="2" s="1"/>
  <c r="E201" i="2"/>
  <c r="E374" i="2"/>
  <c r="F362" i="2" s="1"/>
  <c r="E46" i="2"/>
  <c r="E190" i="2"/>
  <c r="E346" i="2"/>
  <c r="F334" i="2" s="1"/>
  <c r="E287" i="2"/>
  <c r="E409" i="2"/>
  <c r="F397" i="2" s="1"/>
  <c r="E430" i="2"/>
  <c r="F418" i="2" s="1"/>
  <c r="E119" i="2"/>
  <c r="F109" i="2" s="1"/>
  <c r="E419" i="2"/>
  <c r="E398" i="2"/>
  <c r="F388" i="2" s="1"/>
  <c r="E24" i="2"/>
  <c r="F12" i="2" s="1"/>
  <c r="E168" i="2"/>
  <c r="E312" i="2"/>
  <c r="E158" i="2"/>
  <c r="F146" i="2" s="1"/>
  <c r="E327" i="2"/>
  <c r="E196" i="2"/>
  <c r="E109" i="2"/>
  <c r="E281" i="2"/>
  <c r="E102" i="2"/>
  <c r="F90" i="2" s="1"/>
  <c r="E146" i="2"/>
  <c r="E259" i="2"/>
  <c r="E93" i="2"/>
  <c r="E191" i="2"/>
  <c r="F179" i="2" s="1"/>
  <c r="E59" i="2"/>
  <c r="F47" i="2" s="1"/>
  <c r="E408" i="2"/>
  <c r="E351" i="2"/>
  <c r="E220" i="2"/>
  <c r="F208" i="2" s="1"/>
  <c r="E277" i="2"/>
  <c r="E329" i="2"/>
  <c r="E126" i="2"/>
  <c r="E290" i="2"/>
  <c r="F278" i="2" s="1"/>
  <c r="E283" i="2"/>
  <c r="F271" i="2" s="1"/>
  <c r="E20" i="2"/>
  <c r="E141" i="2"/>
  <c r="E22" i="2"/>
  <c r="E239" i="2"/>
  <c r="E83" i="2"/>
  <c r="E387" i="2"/>
  <c r="E256" i="2"/>
  <c r="E338" i="2"/>
  <c r="F326" i="2" s="1"/>
  <c r="E412" i="2"/>
  <c r="E162" i="2"/>
  <c r="E319" i="2"/>
  <c r="E56" i="2"/>
  <c r="E261" i="2"/>
  <c r="F249" i="2" s="1"/>
  <c r="E58" i="2"/>
  <c r="E299" i="2"/>
  <c r="E131" i="2"/>
  <c r="E36" i="2"/>
  <c r="F24" i="2" s="1"/>
  <c r="E328" i="2"/>
  <c r="E241" i="2"/>
  <c r="E234" i="2"/>
  <c r="F222" i="2" s="1"/>
  <c r="E391" i="2"/>
  <c r="E140" i="2"/>
  <c r="E217" i="2"/>
  <c r="E130" i="2"/>
  <c r="F118" i="2" s="1"/>
  <c r="E251" i="2"/>
  <c r="E108" i="2"/>
  <c r="F96" i="2" s="1"/>
  <c r="E133" i="2"/>
  <c r="E15" i="2"/>
  <c r="E340" i="2"/>
  <c r="E258" i="2"/>
  <c r="E152" i="2"/>
  <c r="E13" i="2"/>
  <c r="E253" i="2"/>
  <c r="E413" i="2"/>
  <c r="E410" i="2"/>
  <c r="F398" i="2" s="1"/>
  <c r="E31" i="2"/>
  <c r="F19" i="2" s="1"/>
  <c r="E212" i="2"/>
  <c r="E25" i="2"/>
  <c r="E159" i="2"/>
  <c r="E65" i="2"/>
  <c r="F53" i="2" s="1"/>
  <c r="E369" i="2"/>
  <c r="E428" i="2"/>
  <c r="E252" i="2"/>
  <c r="E254" i="2"/>
  <c r="F242" i="2" s="1"/>
  <c r="E313" i="2"/>
  <c r="E323" i="2"/>
  <c r="F311" i="2" s="1"/>
  <c r="E77" i="2"/>
  <c r="E115" i="2"/>
  <c r="E296" i="2"/>
  <c r="F284" i="2" s="1"/>
  <c r="E264" i="2"/>
  <c r="E207" i="2"/>
  <c r="E101" i="2"/>
  <c r="F89" i="2" s="1"/>
  <c r="E153" i="2"/>
  <c r="E320" i="2"/>
  <c r="E322" i="2"/>
  <c r="E243" i="2"/>
  <c r="E112" i="2"/>
  <c r="E401" i="2"/>
  <c r="E137" i="2"/>
  <c r="F125" i="2" s="1"/>
  <c r="E333" i="2"/>
  <c r="E175" i="2"/>
  <c r="E356" i="2"/>
  <c r="E184" i="2"/>
  <c r="E257" i="2"/>
  <c r="E74" i="2"/>
  <c r="E57" i="2"/>
  <c r="F45" i="2" s="1"/>
  <c r="E47" i="2"/>
  <c r="E402" i="2"/>
  <c r="F390" i="2" s="1"/>
  <c r="E247" i="2"/>
  <c r="E107" i="2"/>
  <c r="E396" i="2"/>
  <c r="E62" i="2"/>
  <c r="E403" i="2"/>
  <c r="E142" i="2"/>
  <c r="E120" i="2"/>
  <c r="F106" i="2" s="1"/>
  <c r="E202" i="2"/>
  <c r="E206" i="2"/>
  <c r="F194" i="2" s="1"/>
  <c r="E40" i="2"/>
  <c r="E103" i="2"/>
  <c r="F93" i="2" s="1"/>
  <c r="E284" i="2"/>
  <c r="E26" i="2"/>
  <c r="E171" i="2"/>
  <c r="F159" i="2" s="1"/>
  <c r="E293" i="2"/>
  <c r="E205" i="2"/>
  <c r="F193" i="2" s="1"/>
  <c r="E298" i="2"/>
  <c r="E18" i="2"/>
  <c r="E358" i="2"/>
  <c r="E324" i="2"/>
  <c r="E315" i="2"/>
  <c r="E49" i="2"/>
  <c r="E90" i="2"/>
  <c r="E431" i="2"/>
  <c r="E27" i="2"/>
  <c r="E364" i="2"/>
  <c r="F354" i="2" s="1"/>
  <c r="E182" i="2"/>
  <c r="E282" i="2"/>
  <c r="E9" i="2"/>
  <c r="E176" i="2"/>
  <c r="F164" i="2" s="1"/>
  <c r="E38" i="2"/>
  <c r="F26" i="2" s="1"/>
  <c r="E166" i="2"/>
  <c r="E157" i="2"/>
  <c r="E371" i="2"/>
  <c r="F361" i="2" s="1"/>
  <c r="E144" i="2"/>
  <c r="E51" i="2"/>
  <c r="F39" i="2" s="1"/>
  <c r="E330" i="2"/>
  <c r="E105" i="2"/>
  <c r="E50" i="2"/>
  <c r="E180" i="2"/>
  <c r="E76" i="2"/>
  <c r="E341" i="2"/>
  <c r="E139" i="2"/>
  <c r="E385" i="2"/>
  <c r="E288" i="2"/>
  <c r="F276" i="2" s="1"/>
  <c r="E269" i="2"/>
  <c r="F257" i="2" s="1"/>
  <c r="E286" i="2"/>
  <c r="E52" i="2"/>
  <c r="F40" i="2" s="1"/>
  <c r="E414" i="2"/>
  <c r="F402" i="2" s="1"/>
  <c r="E98" i="2"/>
  <c r="E432" i="2"/>
  <c r="E433" i="2"/>
  <c r="E434" i="2"/>
  <c r="E435" i="2"/>
  <c r="E436" i="2"/>
  <c r="E437" i="2"/>
  <c r="F425" i="2" s="1"/>
  <c r="E438" i="2"/>
  <c r="E439" i="2"/>
  <c r="F429" i="2" s="1"/>
  <c r="E440" i="2"/>
  <c r="E441" i="2"/>
  <c r="E442" i="2"/>
  <c r="E443" i="2"/>
  <c r="E444" i="2"/>
  <c r="E445" i="2"/>
  <c r="E446" i="2"/>
  <c r="F436" i="2" s="1"/>
  <c r="E447" i="2"/>
  <c r="E448" i="2"/>
  <c r="E449" i="2"/>
  <c r="E450" i="2"/>
  <c r="E451" i="2"/>
  <c r="E452" i="2"/>
  <c r="E453" i="2"/>
  <c r="F443" i="2" s="1"/>
  <c r="E454" i="2"/>
  <c r="E455" i="2"/>
  <c r="E456" i="2"/>
  <c r="F444" i="2" s="1"/>
  <c r="E457" i="2"/>
  <c r="E458" i="2"/>
  <c r="E459" i="2"/>
  <c r="E460" i="2"/>
  <c r="F450" i="2" s="1"/>
  <c r="E461" i="2"/>
  <c r="E462" i="2"/>
  <c r="E463" i="2"/>
  <c r="E464" i="2"/>
  <c r="F452" i="2" s="1"/>
  <c r="E465" i="2"/>
  <c r="E466" i="2"/>
  <c r="E467" i="2"/>
  <c r="F457" i="2" s="1"/>
  <c r="E468" i="2"/>
  <c r="E469" i="2"/>
  <c r="E470" i="2"/>
  <c r="E471" i="2"/>
  <c r="E472" i="2"/>
  <c r="E473" i="2"/>
  <c r="E474" i="2"/>
  <c r="F464" i="2" s="1"/>
  <c r="E475" i="2"/>
  <c r="E476" i="2"/>
  <c r="E477" i="2"/>
  <c r="E478" i="2"/>
  <c r="E479" i="2"/>
  <c r="E480" i="2"/>
  <c r="E481" i="2"/>
  <c r="F471" i="2" s="1"/>
  <c r="E482" i="2"/>
  <c r="E483" i="2"/>
  <c r="E484" i="2"/>
  <c r="E485" i="2"/>
  <c r="E486" i="2"/>
  <c r="E487" i="2"/>
  <c r="E488" i="2"/>
  <c r="F478" i="2" s="1"/>
  <c r="E489" i="2"/>
  <c r="E490" i="2"/>
  <c r="E491" i="2"/>
  <c r="E492" i="2"/>
  <c r="F480" i="2" s="1"/>
  <c r="E493" i="2"/>
  <c r="E494" i="2"/>
  <c r="E495" i="2"/>
  <c r="F485" i="2" s="1"/>
  <c r="E496" i="2"/>
  <c r="E497" i="2"/>
  <c r="E498" i="2"/>
  <c r="E499" i="2"/>
  <c r="E500" i="2"/>
  <c r="E501" i="2"/>
  <c r="F491" i="2" s="1"/>
  <c r="E502" i="2"/>
  <c r="F492" i="2" s="1"/>
  <c r="E503" i="2"/>
  <c r="E504" i="2"/>
  <c r="E505" i="2"/>
  <c r="E506" i="2"/>
  <c r="E507" i="2"/>
  <c r="E508" i="2"/>
  <c r="E509" i="2"/>
  <c r="F499" i="2" s="1"/>
  <c r="E510" i="2"/>
  <c r="E511" i="2"/>
  <c r="E512" i="2"/>
  <c r="F500" i="2" s="1"/>
  <c r="E513" i="2"/>
  <c r="F501" i="2" s="1"/>
  <c r="E514" i="2"/>
  <c r="E515" i="2"/>
  <c r="E516" i="2"/>
  <c r="F506" i="2" s="1"/>
  <c r="E517" i="2"/>
  <c r="E518" i="2"/>
  <c r="E519" i="2"/>
  <c r="E520" i="2"/>
  <c r="E521" i="2"/>
  <c r="E522" i="2"/>
  <c r="E523" i="2"/>
  <c r="F513" i="2" s="1"/>
  <c r="E524" i="2"/>
  <c r="E525" i="2"/>
  <c r="E526" i="2"/>
  <c r="E527" i="2"/>
  <c r="E528" i="2"/>
  <c r="E529" i="2"/>
  <c r="E530" i="2"/>
  <c r="F520" i="2" s="1"/>
  <c r="G521" i="2" s="1"/>
  <c r="E531" i="2"/>
  <c r="E532" i="2"/>
  <c r="E533" i="2"/>
  <c r="E534" i="2"/>
  <c r="E535" i="2"/>
  <c r="E536" i="2"/>
  <c r="E537" i="2"/>
  <c r="F527" i="2" s="1"/>
  <c r="E538" i="2"/>
  <c r="E539" i="2"/>
  <c r="E540" i="2"/>
  <c r="F528" i="2" s="1"/>
  <c r="E541" i="2"/>
  <c r="E542" i="2"/>
  <c r="E543" i="2"/>
  <c r="E544" i="2"/>
  <c r="F534" i="2" s="1"/>
  <c r="E545" i="2"/>
  <c r="E546" i="2"/>
  <c r="E547" i="2"/>
  <c r="E548" i="2"/>
  <c r="H250" i="2"/>
  <c r="H262" i="2"/>
  <c r="H274" i="2"/>
  <c r="H267" i="2"/>
  <c r="H266" i="2"/>
  <c r="H252" i="2"/>
  <c r="H263" i="2"/>
  <c r="H275" i="2"/>
  <c r="H276" i="2"/>
  <c r="H264" i="2"/>
  <c r="H251" i="2"/>
  <c r="H254" i="2"/>
  <c r="H265" i="2"/>
  <c r="H253" i="2"/>
  <c r="H255" i="2"/>
  <c r="H257" i="2"/>
  <c r="H268" i="2"/>
  <c r="H246" i="2"/>
  <c r="H269" i="2"/>
  <c r="H256" i="2"/>
  <c r="H247" i="2"/>
  <c r="H259" i="2"/>
  <c r="H271" i="2"/>
  <c r="H273" i="2"/>
  <c r="H272" i="2"/>
  <c r="H260" i="2"/>
  <c r="H249" i="2"/>
  <c r="H248" i="2"/>
  <c r="H258" i="2"/>
  <c r="H261" i="2"/>
  <c r="H270" i="2"/>
  <c r="F2" i="2"/>
  <c r="G3" i="2" s="1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F488" i="2"/>
  <c r="H488" i="2"/>
  <c r="H38" i="2"/>
  <c r="H51" i="2"/>
  <c r="H41" i="2"/>
  <c r="H40" i="2"/>
  <c r="H42" i="2"/>
  <c r="H62" i="2"/>
  <c r="H39" i="2"/>
  <c r="H50" i="2"/>
  <c r="H53" i="2"/>
  <c r="H52" i="2"/>
  <c r="H44" i="2"/>
  <c r="H54" i="2"/>
  <c r="H55" i="2"/>
  <c r="H43" i="2"/>
  <c r="H56" i="2"/>
  <c r="H46" i="2"/>
  <c r="H57" i="2"/>
  <c r="H36" i="2"/>
  <c r="H48" i="2"/>
  <c r="H59" i="2"/>
  <c r="H58" i="2"/>
  <c r="H60" i="2"/>
  <c r="H37" i="2"/>
  <c r="H61" i="2"/>
  <c r="H45" i="2"/>
  <c r="H34" i="2"/>
  <c r="H35" i="2"/>
  <c r="H49" i="2"/>
  <c r="H47" i="2"/>
  <c r="F62" i="2"/>
  <c r="H125" i="2"/>
  <c r="H137" i="2"/>
  <c r="H148" i="2"/>
  <c r="H124" i="2"/>
  <c r="H136" i="2"/>
  <c r="H149" i="2"/>
  <c r="H127" i="2"/>
  <c r="H150" i="2"/>
  <c r="H138" i="2"/>
  <c r="H126" i="2"/>
  <c r="H139" i="2"/>
  <c r="H151" i="2"/>
  <c r="H128" i="2"/>
  <c r="H141" i="2"/>
  <c r="H152" i="2"/>
  <c r="H129" i="2"/>
  <c r="H140" i="2"/>
  <c r="H153" i="2"/>
  <c r="H131" i="2"/>
  <c r="H142" i="2"/>
  <c r="H130" i="2"/>
  <c r="H144" i="2"/>
  <c r="H143" i="2"/>
  <c r="H133" i="2"/>
  <c r="H132" i="2"/>
  <c r="H145" i="2"/>
  <c r="H134" i="2"/>
  <c r="H146" i="2"/>
  <c r="H154" i="2"/>
  <c r="H147" i="2"/>
  <c r="H135" i="2"/>
  <c r="F154" i="2"/>
  <c r="H11" i="2"/>
  <c r="H24" i="2"/>
  <c r="H14" i="2"/>
  <c r="H15" i="2"/>
  <c r="H17" i="2"/>
  <c r="H13" i="2"/>
  <c r="H25" i="2"/>
  <c r="H26" i="2"/>
  <c r="H27" i="2"/>
  <c r="H16" i="2"/>
  <c r="H29" i="2"/>
  <c r="H3" i="2"/>
  <c r="H4" i="2"/>
  <c r="H28" i="2"/>
  <c r="H5" i="2"/>
  <c r="H6" i="2"/>
  <c r="H18" i="2"/>
  <c r="H30" i="2"/>
  <c r="H8" i="2"/>
  <c r="H31" i="2"/>
  <c r="F33" i="2"/>
  <c r="H20" i="2"/>
  <c r="H9" i="2"/>
  <c r="H21" i="2"/>
  <c r="H33" i="2"/>
  <c r="H32" i="2"/>
  <c r="H2" i="2"/>
  <c r="H23" i="2"/>
  <c r="H22" i="2"/>
  <c r="H12" i="2"/>
  <c r="H7" i="2"/>
  <c r="H10" i="2"/>
  <c r="H19" i="2"/>
  <c r="H277" i="2"/>
  <c r="H288" i="2"/>
  <c r="H300" i="2"/>
  <c r="H290" i="2"/>
  <c r="H303" i="2"/>
  <c r="H281" i="2"/>
  <c r="H289" i="2"/>
  <c r="H302" i="2"/>
  <c r="H278" i="2"/>
  <c r="H291" i="2"/>
  <c r="H305" i="2"/>
  <c r="H301" i="2"/>
  <c r="H279" i="2"/>
  <c r="H304" i="2"/>
  <c r="H292" i="2"/>
  <c r="H280" i="2"/>
  <c r="H293" i="2"/>
  <c r="H307" i="2"/>
  <c r="H282" i="2"/>
  <c r="H295" i="2"/>
  <c r="H306" i="2"/>
  <c r="H283" i="2"/>
  <c r="H294" i="2"/>
  <c r="H284" i="2"/>
  <c r="H297" i="2"/>
  <c r="H285" i="2"/>
  <c r="H287" i="2"/>
  <c r="H299" i="2"/>
  <c r="H286" i="2"/>
  <c r="H296" i="2"/>
  <c r="H298" i="2"/>
  <c r="F307" i="2"/>
  <c r="F498" i="2" l="1"/>
  <c r="F470" i="2"/>
  <c r="F535" i="2"/>
  <c r="F533" i="2"/>
  <c r="F507" i="2"/>
  <c r="F487" i="2"/>
  <c r="F459" i="2"/>
  <c r="F451" i="2"/>
  <c r="F449" i="2"/>
  <c r="F423" i="2"/>
  <c r="F46" i="2"/>
  <c r="F150" i="2"/>
  <c r="F375" i="2"/>
  <c r="F339" i="2"/>
  <c r="F81" i="2"/>
  <c r="F269" i="2"/>
  <c r="F107" i="2"/>
  <c r="F396" i="2"/>
  <c r="F374" i="2"/>
  <c r="F347" i="2"/>
  <c r="F234" i="2"/>
  <c r="F465" i="2"/>
  <c r="F52" i="2"/>
  <c r="F185" i="2"/>
  <c r="F192" i="2"/>
  <c r="F213" i="2"/>
  <c r="F256" i="2"/>
  <c r="F178" i="2"/>
  <c r="F358" i="2"/>
  <c r="F25" i="2"/>
  <c r="F17" i="2"/>
  <c r="F165" i="2"/>
  <c r="F136" i="2"/>
  <c r="F121" i="2"/>
  <c r="F31" i="2"/>
  <c r="F416" i="2"/>
  <c r="F207" i="2"/>
  <c r="F66" i="2"/>
  <c r="F381" i="2"/>
  <c r="F463" i="2"/>
  <c r="F130" i="2"/>
  <c r="F129" i="2"/>
  <c r="F143" i="2"/>
  <c r="F11" i="2"/>
  <c r="F158" i="2"/>
  <c r="F382" i="2"/>
  <c r="F38" i="2"/>
  <c r="F80" i="2"/>
  <c r="F399" i="2"/>
  <c r="F360" i="2"/>
  <c r="F98" i="2"/>
  <c r="F202" i="2"/>
  <c r="F356" i="2"/>
  <c r="F349" i="2"/>
  <c r="F110" i="2"/>
  <c r="F274" i="2"/>
  <c r="F272" i="2"/>
  <c r="F275" i="2"/>
  <c r="F273" i="2"/>
  <c r="F514" i="2"/>
  <c r="F466" i="2"/>
  <c r="F456" i="2"/>
  <c r="F430" i="2"/>
  <c r="F318" i="2"/>
  <c r="F16" i="2"/>
  <c r="F14" i="2"/>
  <c r="F303" i="2"/>
  <c r="F301" i="2"/>
  <c r="F241" i="2"/>
  <c r="F99" i="2"/>
  <c r="F97" i="2"/>
  <c r="F9" i="2"/>
  <c r="F7" i="2"/>
  <c r="F88" i="2"/>
  <c r="F277" i="2"/>
  <c r="F220" i="2"/>
  <c r="F261" i="2"/>
  <c r="F259" i="2"/>
  <c r="F198" i="2"/>
  <c r="F196" i="2"/>
  <c r="F408" i="2"/>
  <c r="F406" i="2"/>
  <c r="F291" i="2"/>
  <c r="F94" i="2"/>
  <c r="F407" i="2"/>
  <c r="F405" i="2"/>
  <c r="F338" i="2"/>
  <c r="F336" i="2"/>
  <c r="F226" i="2"/>
  <c r="F224" i="2"/>
  <c r="F73" i="2"/>
  <c r="F319" i="2"/>
  <c r="F414" i="2"/>
  <c r="F412" i="2"/>
  <c r="F177" i="2"/>
  <c r="F175" i="2"/>
  <c r="F365" i="2"/>
  <c r="F363" i="2"/>
  <c r="F78" i="2"/>
  <c r="F76" i="2"/>
  <c r="F526" i="2"/>
  <c r="F134" i="2"/>
  <c r="F132" i="2"/>
  <c r="F477" i="2"/>
  <c r="F137" i="2"/>
  <c r="F138" i="2"/>
  <c r="F522" i="2"/>
  <c r="F512" i="2"/>
  <c r="F486" i="2"/>
  <c r="F438" i="2"/>
  <c r="F428" i="2"/>
  <c r="F426" i="2"/>
  <c r="F144" i="2"/>
  <c r="F145" i="2"/>
  <c r="F64" i="2"/>
  <c r="F359" i="2"/>
  <c r="F357" i="2"/>
  <c r="F330" i="2"/>
  <c r="F328" i="2"/>
  <c r="F302" i="2"/>
  <c r="F300" i="2"/>
  <c r="F260" i="2"/>
  <c r="F258" i="2"/>
  <c r="F29" i="2"/>
  <c r="F27" i="2"/>
  <c r="F248" i="2"/>
  <c r="F219" i="2"/>
  <c r="F217" i="2"/>
  <c r="F123" i="2"/>
  <c r="F124" i="2"/>
  <c r="F267" i="2"/>
  <c r="F265" i="2"/>
  <c r="F37" i="2"/>
  <c r="F35" i="2"/>
  <c r="F235" i="2"/>
  <c r="F236" i="2"/>
  <c r="F65" i="2"/>
  <c r="F63" i="2"/>
  <c r="F71" i="2"/>
  <c r="F69" i="2"/>
  <c r="F521" i="2"/>
  <c r="G522" i="2" s="1"/>
  <c r="F473" i="2"/>
  <c r="F437" i="2"/>
  <c r="F156" i="2"/>
  <c r="F155" i="2"/>
  <c r="F312" i="2"/>
  <c r="F245" i="2"/>
  <c r="F247" i="2"/>
  <c r="F3" i="2"/>
  <c r="G4" i="2" s="1"/>
  <c r="F120" i="2"/>
  <c r="F119" i="2"/>
  <c r="F191" i="2"/>
  <c r="F189" i="2"/>
  <c r="F128" i="2"/>
  <c r="F126" i="2"/>
  <c r="F127" i="2"/>
  <c r="F387" i="2"/>
  <c r="F385" i="2"/>
  <c r="F100" i="2"/>
  <c r="F221" i="2"/>
  <c r="F102" i="2"/>
  <c r="F104" i="2"/>
  <c r="F169" i="2"/>
  <c r="F167" i="2"/>
  <c r="F345" i="2"/>
  <c r="F343" i="2"/>
  <c r="F282" i="2"/>
  <c r="F280" i="2"/>
  <c r="F183" i="2"/>
  <c r="F182" i="2"/>
  <c r="F401" i="2"/>
  <c r="F400" i="2"/>
  <c r="F87" i="2"/>
  <c r="F114" i="2"/>
  <c r="F113" i="2"/>
  <c r="F112" i="2"/>
  <c r="F508" i="2"/>
  <c r="F472" i="2"/>
  <c r="F424" i="2"/>
  <c r="F346" i="2"/>
  <c r="F172" i="2"/>
  <c r="F197" i="2"/>
  <c r="F195" i="2"/>
  <c r="F149" i="2"/>
  <c r="F147" i="2"/>
  <c r="F148" i="2"/>
  <c r="F289" i="2"/>
  <c r="F287" i="2"/>
  <c r="F10" i="2"/>
  <c r="F379" i="2"/>
  <c r="F377" i="2"/>
  <c r="F115" i="2"/>
  <c r="F43" i="2"/>
  <c r="F41" i="2"/>
  <c r="F333" i="2"/>
  <c r="F199" i="2"/>
  <c r="F135" i="2"/>
  <c r="F133" i="2"/>
  <c r="F255" i="2"/>
  <c r="F18" i="2"/>
  <c r="F296" i="2"/>
  <c r="F294" i="2"/>
  <c r="F331" i="2"/>
  <c r="F329" i="2"/>
  <c r="F8" i="2"/>
  <c r="F6" i="2"/>
  <c r="F254" i="2"/>
  <c r="F252" i="2"/>
  <c r="F15" i="2"/>
  <c r="F13" i="2"/>
  <c r="F190" i="2"/>
  <c r="F188" i="2"/>
  <c r="F295" i="2"/>
  <c r="F293" i="2"/>
  <c r="F86" i="2"/>
  <c r="F84" i="2"/>
  <c r="F211" i="2"/>
  <c r="F209" i="2"/>
  <c r="F290" i="2"/>
  <c r="F57" i="2"/>
  <c r="F55" i="2"/>
  <c r="F372" i="2"/>
  <c r="F370" i="2"/>
  <c r="F344" i="2"/>
  <c r="F342" i="2"/>
  <c r="F297" i="2"/>
  <c r="F421" i="2"/>
  <c r="F419" i="2"/>
  <c r="F232" i="2"/>
  <c r="F233" i="2"/>
  <c r="F231" i="2"/>
  <c r="F253" i="2"/>
  <c r="F251" i="2"/>
  <c r="F205" i="2"/>
  <c r="F204" i="2"/>
  <c r="F203" i="2"/>
  <c r="F394" i="2"/>
  <c r="F392" i="2"/>
  <c r="F536" i="2"/>
  <c r="F433" i="2"/>
  <c r="F432" i="2"/>
  <c r="F434" i="2"/>
  <c r="F439" i="2"/>
  <c r="F440" i="2"/>
  <c r="F441" i="2"/>
  <c r="F446" i="2"/>
  <c r="F447" i="2"/>
  <c r="F448" i="2"/>
  <c r="F453" i="2"/>
  <c r="F454" i="2"/>
  <c r="F455" i="2"/>
  <c r="F460" i="2"/>
  <c r="F461" i="2"/>
  <c r="F462" i="2"/>
  <c r="F467" i="2"/>
  <c r="F468" i="2"/>
  <c r="F469" i="2"/>
  <c r="F474" i="2"/>
  <c r="F475" i="2"/>
  <c r="F476" i="2"/>
  <c r="F481" i="2"/>
  <c r="F482" i="2"/>
  <c r="F483" i="2"/>
  <c r="F489" i="2"/>
  <c r="F490" i="2"/>
  <c r="F495" i="2"/>
  <c r="F496" i="2"/>
  <c r="F497" i="2"/>
  <c r="F502" i="2"/>
  <c r="F503" i="2"/>
  <c r="F504" i="2"/>
  <c r="F509" i="2"/>
  <c r="F510" i="2"/>
  <c r="F511" i="2"/>
  <c r="F516" i="2"/>
  <c r="F517" i="2"/>
  <c r="F518" i="2"/>
  <c r="F523" i="2"/>
  <c r="G524" i="2" s="1"/>
  <c r="F524" i="2"/>
  <c r="G525" i="2" s="1"/>
  <c r="F525" i="2"/>
  <c r="F530" i="2"/>
  <c r="F531" i="2"/>
  <c r="F532" i="2"/>
  <c r="F537" i="2"/>
  <c r="F538" i="2"/>
  <c r="F324" i="2"/>
  <c r="F322" i="2"/>
  <c r="F50" i="2"/>
  <c r="F48" i="2"/>
  <c r="F36" i="2"/>
  <c r="F34" i="2"/>
  <c r="F218" i="2"/>
  <c r="F216" i="2"/>
  <c r="F494" i="2"/>
  <c r="F484" i="2"/>
  <c r="F288" i="2"/>
  <c r="F286" i="2"/>
  <c r="F393" i="2"/>
  <c r="F391" i="2"/>
  <c r="F200" i="2"/>
  <c r="F79" i="2"/>
  <c r="F77" i="2"/>
  <c r="F409" i="2"/>
  <c r="F353" i="2"/>
  <c r="F355" i="2"/>
  <c r="F176" i="2"/>
  <c r="F174" i="2"/>
  <c r="F268" i="2"/>
  <c r="F266" i="2"/>
  <c r="F51" i="2"/>
  <c r="F49" i="2"/>
  <c r="F380" i="2"/>
  <c r="F378" i="2"/>
  <c r="F442" i="2"/>
  <c r="F228" i="2"/>
  <c r="F229" i="2"/>
  <c r="F23" i="2"/>
  <c r="F21" i="2"/>
  <c r="F529" i="2"/>
  <c r="F493" i="2"/>
  <c r="F445" i="2"/>
  <c r="F435" i="2"/>
  <c r="F170" i="2"/>
  <c r="F168" i="2"/>
  <c r="F270" i="2"/>
  <c r="F323" i="2"/>
  <c r="F321" i="2"/>
  <c r="F101" i="2"/>
  <c r="F103" i="2"/>
  <c r="F316" i="2"/>
  <c r="F314" i="2"/>
  <c r="F22" i="2"/>
  <c r="F20" i="2"/>
  <c r="F225" i="2"/>
  <c r="F223" i="2"/>
  <c r="F304" i="2"/>
  <c r="F373" i="2"/>
  <c r="F371" i="2"/>
  <c r="F352" i="2"/>
  <c r="F72" i="2"/>
  <c r="F70" i="2"/>
  <c r="F141" i="2"/>
  <c r="F142" i="2"/>
  <c r="F140" i="2"/>
  <c r="F212" i="2"/>
  <c r="F210" i="2"/>
  <c r="F310" i="2"/>
  <c r="F308" i="2"/>
  <c r="F422" i="2"/>
  <c r="F420" i="2"/>
  <c r="F386" i="2"/>
  <c r="F384" i="2"/>
  <c r="F309" i="2"/>
  <c r="F351" i="2"/>
  <c r="F337" i="2"/>
  <c r="F335" i="2"/>
  <c r="F305" i="2"/>
  <c r="F162" i="2"/>
  <c r="F160" i="2"/>
  <c r="F67" i="2"/>
  <c r="F4" i="2"/>
  <c r="F240" i="2"/>
  <c r="F239" i="2"/>
  <c r="F238" i="2"/>
  <c r="F186" i="2"/>
  <c r="F58" i="2"/>
  <c r="F56" i="2"/>
  <c r="F410" i="2"/>
  <c r="F91" i="2"/>
  <c r="F92" i="2"/>
  <c r="F246" i="2"/>
  <c r="F244" i="2"/>
  <c r="F317" i="2"/>
  <c r="F315" i="2"/>
  <c r="F30" i="2"/>
  <c r="F28" i="2"/>
  <c r="F515" i="2"/>
  <c r="F505" i="2"/>
  <c r="F479" i="2"/>
  <c r="F431" i="2"/>
  <c r="F95" i="2"/>
  <c r="F389" i="2"/>
  <c r="F85" i="2"/>
  <c r="F83" i="2"/>
  <c r="F283" i="2"/>
  <c r="F366" i="2"/>
  <c r="F364" i="2"/>
  <c r="F59" i="2"/>
  <c r="F403" i="2"/>
  <c r="F395" i="2"/>
  <c r="F281" i="2"/>
  <c r="F279" i="2"/>
  <c r="F44" i="2"/>
  <c r="F42" i="2"/>
  <c r="F163" i="2"/>
  <c r="F161" i="2"/>
  <c r="F116" i="2"/>
  <c r="F117" i="2"/>
  <c r="F415" i="2"/>
  <c r="F413" i="2"/>
  <c r="G523" i="2" l="1"/>
  <c r="G5" i="2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526" i="2"/>
  <c r="G527" i="2" s="1"/>
  <c r="G528" i="2" s="1"/>
  <c r="G529" i="2" s="1"/>
  <c r="G530" i="2" s="1"/>
  <c r="G531" i="2" s="1"/>
  <c r="G532" i="2" s="1"/>
  <c r="G533" i="2" s="1"/>
  <c r="G534" i="2" s="1"/>
  <c r="G535" i="2" s="1"/>
  <c r="G536" i="2" s="1"/>
  <c r="G537" i="2" s="1"/>
  <c r="G538" i="2" s="1"/>
  <c r="G539" i="2" s="1"/>
  <c r="G540" i="2" s="1"/>
  <c r="G541" i="2" s="1"/>
  <c r="G542" i="2" s="1"/>
  <c r="G543" i="2" s="1"/>
  <c r="G544" i="2" s="1"/>
  <c r="G545" i="2" s="1"/>
  <c r="G546" i="2" s="1"/>
  <c r="G547" i="2" s="1"/>
  <c r="G548" i="2" s="1"/>
  <c r="G38" i="2" l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G210" i="2" s="1"/>
  <c r="G211" i="2" s="1"/>
  <c r="G212" i="2" s="1"/>
  <c r="G213" i="2" s="1"/>
  <c r="G214" i="2" s="1"/>
  <c r="G215" i="2" s="1"/>
  <c r="G216" i="2" s="1"/>
  <c r="G217" i="2" s="1"/>
  <c r="G218" i="2" s="1"/>
  <c r="G219" i="2" s="1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 s="1"/>
  <c r="G231" i="2" s="1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G242" i="2" s="1"/>
  <c r="G243" i="2" s="1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G259" i="2" s="1"/>
  <c r="G260" i="2" s="1"/>
  <c r="G261" i="2" s="1"/>
  <c r="G262" i="2" s="1"/>
  <c r="G263" i="2" s="1"/>
  <c r="G264" i="2" s="1"/>
  <c r="G265" i="2" s="1"/>
  <c r="G266" i="2" s="1"/>
  <c r="G267" i="2" s="1"/>
  <c r="G268" i="2" s="1"/>
  <c r="G269" i="2" s="1"/>
  <c r="G270" i="2" s="1"/>
  <c r="G271" i="2" s="1"/>
  <c r="G272" i="2" s="1"/>
  <c r="G273" i="2" s="1"/>
  <c r="G274" i="2" s="1"/>
  <c r="G275" i="2" s="1"/>
  <c r="G276" i="2" s="1"/>
  <c r="G277" i="2" s="1"/>
  <c r="G278" i="2" s="1"/>
  <c r="G279" i="2" s="1"/>
  <c r="G280" i="2" s="1"/>
  <c r="G281" i="2" s="1"/>
  <c r="G282" i="2" s="1"/>
  <c r="G283" i="2" s="1"/>
  <c r="G284" i="2" s="1"/>
  <c r="G285" i="2" s="1"/>
  <c r="G286" i="2" s="1"/>
  <c r="G287" i="2" s="1"/>
  <c r="G288" i="2" s="1"/>
  <c r="G289" i="2" s="1"/>
  <c r="G290" i="2" s="1"/>
  <c r="G291" i="2" s="1"/>
  <c r="G292" i="2" s="1"/>
  <c r="G293" i="2" s="1"/>
  <c r="G294" i="2" s="1"/>
  <c r="G295" i="2" s="1"/>
  <c r="G296" i="2" s="1"/>
  <c r="G297" i="2" s="1"/>
  <c r="G298" i="2" s="1"/>
  <c r="G299" i="2" s="1"/>
  <c r="G300" i="2" s="1"/>
  <c r="G301" i="2" s="1"/>
  <c r="G302" i="2" s="1"/>
  <c r="G303" i="2" s="1"/>
  <c r="G304" i="2" s="1"/>
  <c r="G305" i="2" s="1"/>
  <c r="G306" i="2" s="1"/>
  <c r="G307" i="2" s="1"/>
  <c r="G308" i="2" s="1"/>
  <c r="G309" i="2" s="1"/>
  <c r="G310" i="2" s="1"/>
  <c r="G311" i="2" s="1"/>
  <c r="G312" i="2" s="1"/>
  <c r="G313" i="2" s="1"/>
  <c r="G314" i="2" s="1"/>
  <c r="G315" i="2" s="1"/>
  <c r="G316" i="2" s="1"/>
  <c r="G317" i="2" s="1"/>
  <c r="G318" i="2" s="1"/>
  <c r="G319" i="2" s="1"/>
  <c r="G320" i="2" s="1"/>
  <c r="G321" i="2" s="1"/>
  <c r="G322" i="2" s="1"/>
  <c r="G323" i="2" s="1"/>
  <c r="G324" i="2" s="1"/>
  <c r="G325" i="2" s="1"/>
  <c r="G326" i="2" s="1"/>
  <c r="G327" i="2" s="1"/>
  <c r="G328" i="2" s="1"/>
  <c r="G329" i="2" s="1"/>
  <c r="G330" i="2" s="1"/>
  <c r="G331" i="2" s="1"/>
  <c r="G332" i="2" s="1"/>
  <c r="G333" i="2" s="1"/>
  <c r="G334" i="2" s="1"/>
  <c r="G335" i="2" s="1"/>
  <c r="G336" i="2" s="1"/>
  <c r="G337" i="2" s="1"/>
  <c r="G338" i="2" s="1"/>
  <c r="G339" i="2" s="1"/>
  <c r="G340" i="2" s="1"/>
  <c r="G341" i="2" s="1"/>
  <c r="G342" i="2" s="1"/>
  <c r="G343" i="2" s="1"/>
  <c r="G344" i="2" s="1"/>
  <c r="G345" i="2" s="1"/>
  <c r="G346" i="2" s="1"/>
  <c r="G347" i="2" s="1"/>
  <c r="G348" i="2" s="1"/>
  <c r="G349" i="2" s="1"/>
  <c r="G350" i="2" s="1"/>
  <c r="G351" i="2" s="1"/>
  <c r="G352" i="2" s="1"/>
  <c r="G353" i="2" s="1"/>
  <c r="G354" i="2" s="1"/>
  <c r="G355" i="2" s="1"/>
  <c r="G356" i="2" s="1"/>
  <c r="G357" i="2" s="1"/>
  <c r="G358" i="2" s="1"/>
  <c r="G359" i="2" s="1"/>
  <c r="G360" i="2" s="1"/>
  <c r="G361" i="2" s="1"/>
  <c r="G362" i="2" s="1"/>
  <c r="G363" i="2" s="1"/>
  <c r="G364" i="2" s="1"/>
  <c r="G365" i="2" s="1"/>
  <c r="G366" i="2" s="1"/>
  <c r="G367" i="2" s="1"/>
  <c r="G368" i="2" s="1"/>
  <c r="G369" i="2" s="1"/>
  <c r="G370" i="2" s="1"/>
  <c r="G371" i="2" s="1"/>
  <c r="G372" i="2" s="1"/>
  <c r="G373" i="2" s="1"/>
  <c r="G374" i="2" s="1"/>
  <c r="G375" i="2" s="1"/>
  <c r="G376" i="2" s="1"/>
  <c r="G377" i="2" s="1"/>
  <c r="G378" i="2" s="1"/>
  <c r="G379" i="2" s="1"/>
  <c r="G380" i="2" s="1"/>
  <c r="G381" i="2" s="1"/>
  <c r="G382" i="2" s="1"/>
  <c r="G383" i="2" s="1"/>
  <c r="G384" i="2" s="1"/>
  <c r="G385" i="2" s="1"/>
  <c r="G386" i="2" s="1"/>
  <c r="G387" i="2" s="1"/>
  <c r="G388" i="2" s="1"/>
  <c r="G389" i="2" s="1"/>
  <c r="G390" i="2" s="1"/>
  <c r="G391" i="2" s="1"/>
  <c r="G392" i="2" s="1"/>
  <c r="G393" i="2" s="1"/>
  <c r="G394" i="2" s="1"/>
  <c r="G395" i="2" s="1"/>
  <c r="G396" i="2" s="1"/>
  <c r="G397" i="2" s="1"/>
  <c r="G398" i="2" s="1"/>
  <c r="G399" i="2" s="1"/>
  <c r="G400" i="2" s="1"/>
  <c r="G401" i="2" s="1"/>
  <c r="G402" i="2" s="1"/>
  <c r="G403" i="2" s="1"/>
  <c r="G404" i="2" s="1"/>
  <c r="G405" i="2" s="1"/>
  <c r="G406" i="2" s="1"/>
  <c r="G407" i="2" s="1"/>
  <c r="G408" i="2" s="1"/>
  <c r="G409" i="2" s="1"/>
  <c r="G410" i="2" s="1"/>
  <c r="G411" i="2" s="1"/>
  <c r="G412" i="2" s="1"/>
  <c r="G413" i="2" s="1"/>
  <c r="G414" i="2" s="1"/>
  <c r="G415" i="2" s="1"/>
  <c r="G416" i="2" s="1"/>
  <c r="G417" i="2" s="1"/>
  <c r="G418" i="2" s="1"/>
  <c r="G419" i="2" s="1"/>
  <c r="G420" i="2" s="1"/>
  <c r="G421" i="2" s="1"/>
  <c r="G422" i="2" s="1"/>
  <c r="G423" i="2" s="1"/>
  <c r="G424" i="2" s="1"/>
  <c r="G425" i="2" s="1"/>
  <c r="G426" i="2" s="1"/>
  <c r="G427" i="2" s="1"/>
  <c r="G428" i="2" s="1"/>
  <c r="G429" i="2" s="1"/>
  <c r="G430" i="2" s="1"/>
  <c r="G431" i="2" s="1"/>
  <c r="G432" i="2" s="1"/>
  <c r="G433" i="2" s="1"/>
  <c r="G434" i="2" s="1"/>
  <c r="G435" i="2" s="1"/>
  <c r="G436" i="2" s="1"/>
  <c r="G437" i="2" s="1"/>
  <c r="G438" i="2" s="1"/>
  <c r="G439" i="2" s="1"/>
  <c r="G440" i="2" s="1"/>
  <c r="G441" i="2" s="1"/>
  <c r="G442" i="2" s="1"/>
  <c r="G443" i="2" s="1"/>
  <c r="G444" i="2" s="1"/>
  <c r="G445" i="2" s="1"/>
  <c r="G446" i="2" s="1"/>
  <c r="G447" i="2" s="1"/>
  <c r="G448" i="2" s="1"/>
  <c r="G449" i="2" s="1"/>
  <c r="G450" i="2" s="1"/>
  <c r="G451" i="2" s="1"/>
  <c r="G452" i="2" s="1"/>
  <c r="G453" i="2" s="1"/>
  <c r="G454" i="2" s="1"/>
  <c r="G455" i="2" s="1"/>
  <c r="G456" i="2" s="1"/>
  <c r="G457" i="2" s="1"/>
  <c r="G458" i="2" s="1"/>
  <c r="G459" i="2" s="1"/>
  <c r="G460" i="2" s="1"/>
  <c r="G461" i="2" s="1"/>
  <c r="G462" i="2" s="1"/>
  <c r="G463" i="2" s="1"/>
  <c r="G464" i="2" s="1"/>
  <c r="G465" i="2" s="1"/>
  <c r="G466" i="2" s="1"/>
  <c r="G467" i="2" s="1"/>
  <c r="G468" i="2" s="1"/>
  <c r="G469" i="2" s="1"/>
  <c r="G470" i="2" s="1"/>
  <c r="G471" i="2" s="1"/>
  <c r="G472" i="2" s="1"/>
  <c r="G473" i="2" s="1"/>
  <c r="G474" i="2" s="1"/>
  <c r="G475" i="2" s="1"/>
  <c r="G476" i="2" s="1"/>
  <c r="G477" i="2" s="1"/>
  <c r="G478" i="2" s="1"/>
  <c r="G479" i="2" s="1"/>
  <c r="G480" i="2" s="1"/>
  <c r="G481" i="2" s="1"/>
  <c r="G482" i="2" s="1"/>
  <c r="G483" i="2" s="1"/>
  <c r="G484" i="2" s="1"/>
  <c r="G485" i="2" s="1"/>
  <c r="G486" i="2" s="1"/>
  <c r="G487" i="2" s="1"/>
  <c r="G488" i="2" s="1"/>
  <c r="G489" i="2" s="1"/>
  <c r="G490" i="2" s="1"/>
  <c r="G491" i="2" s="1"/>
  <c r="G492" i="2" s="1"/>
  <c r="G493" i="2" s="1"/>
  <c r="G494" i="2" s="1"/>
  <c r="G495" i="2" s="1"/>
  <c r="G496" i="2" s="1"/>
  <c r="G497" i="2" s="1"/>
  <c r="G498" i="2" s="1"/>
  <c r="G499" i="2" s="1"/>
  <c r="G500" i="2" s="1"/>
  <c r="G501" i="2" s="1"/>
  <c r="G502" i="2" s="1"/>
  <c r="G503" i="2" s="1"/>
  <c r="G504" i="2" s="1"/>
  <c r="G505" i="2" s="1"/>
  <c r="G506" i="2" s="1"/>
  <c r="G507" i="2" s="1"/>
  <c r="G508" i="2" s="1"/>
  <c r="G509" i="2" s="1"/>
  <c r="G510" i="2" s="1"/>
  <c r="G511" i="2" s="1"/>
  <c r="G512" i="2" s="1"/>
  <c r="G513" i="2" s="1"/>
  <c r="G514" i="2" s="1"/>
  <c r="G515" i="2" s="1"/>
  <c r="G516" i="2" s="1"/>
  <c r="G517" i="2" s="1"/>
  <c r="G518" i="2" s="1"/>
  <c r="G519" i="2" s="1"/>
  <c r="E17" i="1"/>
  <c r="E18" i="1" s="1"/>
</calcChain>
</file>

<file path=xl/sharedStrings.xml><?xml version="1.0" encoding="utf-8"?>
<sst xmlns="http://schemas.openxmlformats.org/spreadsheetml/2006/main" count="46" uniqueCount="39">
  <si>
    <t>Policy Start Date</t>
  </si>
  <si>
    <t>Monthly Premium</t>
  </si>
  <si>
    <t>Collection Day</t>
  </si>
  <si>
    <t>First Premium Amount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</si>
  <si>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</si>
  <si>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</si>
  <si>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</si>
  <si>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</si>
  <si>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</si>
  <si>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</si>
  <si>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</si>
  <si>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</si>
  <si>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</si>
  <si>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Payment</t>
  </si>
  <si>
    <t>AUDDIS File</t>
  </si>
  <si>
    <t>Bank Holidays</t>
  </si>
  <si>
    <t>Working Day</t>
  </si>
  <si>
    <t>Month</t>
  </si>
  <si>
    <t>Jan</t>
  </si>
  <si>
    <t>Year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</si>
  <si>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</si>
  <si>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</si>
  <si>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</si>
  <si>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</si>
  <si>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</si>
  <si>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</si>
  <si>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</si>
  <si>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</si>
  <si>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</si>
  <si>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</si>
  <si>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</si>
  <si>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01 Payment Date</t>
  </si>
  <si>
    <t>15 Payment Date</t>
  </si>
  <si>
    <t>Premium Collection Date</t>
  </si>
  <si>
    <t>Application Date</t>
  </si>
  <si>
    <t>Premium Collection Calculator</t>
  </si>
  <si>
    <t>Please complete the details below.</t>
  </si>
  <si>
    <t>3WD - 1</t>
  </si>
  <si>
    <t>3WD - 15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</si>
</sst>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£&quot;#,##0.00;[Red]\-&quot;£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Gotham Book"/>
    </font>
    <font>
      <b/>
      <sz val="16"/>
      <color theme="0"/>
      <name val="Arial"/>
      <family val="2"/>
    </font>
    <font>
      <sz val="9"/>
      <color rgb="FF666666"/>
      <name val="Arial"/>
      <family val="2"/>
    </font>
    <font>
      <b/>
      <sz val="12"/>
      <color rgb="FF001F5B"/>
      <name val="Arial"/>
      <family val="2"/>
    </font>
    <font>
      <b/>
      <sz val="11"/>
      <color rgb="FF666666"/>
      <name val="Arial"/>
      <family val="2"/>
    </font>
    <font>
      <b/>
      <sz val="12"/>
      <color rgb="FFFF5000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5000"/>
        <bgColor indexed="64"/>
      </patternFill>
    </fill>
  </fills>
  <borders count="20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rgb="FFCCCCCC"/>
      </left>
      <right/>
      <top style="thin">
        <color rgb="FFCCCCCC"/>
      </top>
      <bottom/>
      <diagonal/>
    </border>
    <border>
      <left/>
      <right/>
      <top style="thin">
        <color rgb="FFCCCCCC"/>
      </top>
      <bottom/>
      <diagonal/>
    </border>
    <border>
      <left/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/>
      <top/>
      <bottom/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n">
        <color rgb="FFCCCCCC"/>
      </right>
      <top style="thin">
        <color rgb="FFCCCCCC"/>
      </top>
      <bottom style="medium">
        <color theme="0"/>
      </bottom>
      <diagonal/>
    </border>
    <border>
      <left/>
      <right style="thin">
        <color rgb="FFCCCCCC"/>
      </right>
      <top style="medium">
        <color theme="0"/>
      </top>
      <bottom style="medium">
        <color theme="0"/>
      </bottom>
      <diagonal/>
    </border>
    <border>
      <left/>
      <right style="thin">
        <color rgb="FFCCCCCC"/>
      </right>
      <top style="medium">
        <color theme="0"/>
      </top>
      <bottom style="thin">
        <color rgb="FFCCCCCC"/>
      </bottom>
      <diagonal/>
    </border>
    <border>
      <left/>
      <right/>
      <top style="thin">
        <color rgb="FFCCCCCC"/>
      </top>
      <bottom style="thick">
        <color theme="0"/>
      </bottom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0" borderId="0" xfId="0" applyNumberFormat="1"/>
    <xf numFmtId="0" fontId="0" fillId="2" borderId="0" xfId="0" applyFill="1" applyProtection="1">
      <protection hidden="1"/>
    </xf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5" xfId="0" applyFill="1" applyBorder="1" applyProtection="1">
      <protection hidden="1"/>
    </xf>
    <xf numFmtId="10" fontId="0" fillId="2" borderId="0" xfId="0" applyNumberFormat="1" applyFill="1" applyBorder="1" applyProtection="1">
      <protection hidden="1"/>
    </xf>
    <xf numFmtId="8" fontId="0" fillId="2" borderId="0" xfId="0" applyNumberFormat="1" applyFill="1" applyBorder="1" applyProtection="1">
      <protection hidden="1"/>
    </xf>
    <xf numFmtId="0" fontId="0" fillId="2" borderId="4" xfId="0" applyFill="1" applyBorder="1" applyAlignment="1" applyProtection="1">
      <alignment vertical="center" wrapText="1"/>
      <protection hidden="1"/>
    </xf>
    <xf numFmtId="0" fontId="0" fillId="2" borderId="5" xfId="0" applyFill="1" applyBorder="1" applyAlignment="1" applyProtection="1">
      <alignment vertical="center" wrapText="1"/>
      <protection hidden="1"/>
    </xf>
    <xf numFmtId="0" fontId="0" fillId="2" borderId="0" xfId="0" applyFill="1" applyAlignment="1" applyProtection="1">
      <alignment vertical="center" wrapText="1"/>
      <protection hidden="1"/>
    </xf>
    <xf numFmtId="0" fontId="1" fillId="2" borderId="5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19" xfId="0" applyFont="1" applyFill="1" applyBorder="1" applyAlignment="1" applyProtection="1">
      <alignment horizontal="left"/>
      <protection hidden="1"/>
    </xf>
    <xf numFmtId="14" fontId="7" fillId="4" borderId="15" xfId="0" applyNumberFormat="1" applyFont="1" applyFill="1" applyBorder="1" applyProtection="1">
      <protection hidden="1"/>
    </xf>
    <xf numFmtId="8" fontId="7" fillId="4" borderId="15" xfId="0" applyNumberFormat="1" applyFont="1" applyFill="1" applyBorder="1" applyProtection="1">
      <protection hidden="1"/>
    </xf>
    <xf numFmtId="8" fontId="0" fillId="2" borderId="0" xfId="0" applyNumberFormat="1" applyFill="1" applyProtection="1">
      <protection hidden="1"/>
    </xf>
    <xf numFmtId="0" fontId="0" fillId="2" borderId="6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14" fontId="5" fillId="3" borderId="16" xfId="0" applyNumberFormat="1" applyFont="1" applyFill="1" applyBorder="1" applyProtection="1">
      <protection locked="0"/>
    </xf>
    <xf numFmtId="14" fontId="5" fillId="3" borderId="17" xfId="0" applyNumberFormat="1" applyFont="1" applyFill="1" applyBorder="1" applyProtection="1">
      <protection locked="0"/>
    </xf>
    <xf numFmtId="0" fontId="5" fillId="3" borderId="18" xfId="0" applyFont="1" applyFill="1" applyBorder="1" applyProtection="1">
      <protection locked="0"/>
    </xf>
    <xf numFmtId="8" fontId="5" fillId="3" borderId="17" xfId="0" applyNumberFormat="1" applyFont="1" applyFill="1" applyBorder="1" applyProtection="1">
      <protection locked="0"/>
    </xf>
    <xf numFmtId="0" fontId="6" fillId="2" borderId="15" xfId="0" applyFont="1" applyFill="1" applyBorder="1" applyAlignment="1" applyProtection="1">
      <alignment horizontal="left"/>
      <protection hidden="1"/>
    </xf>
    <xf numFmtId="0" fontId="3" fillId="2" borderId="9" xfId="0" applyFont="1" applyFill="1" applyBorder="1" applyAlignment="1" applyProtection="1">
      <alignment horizontal="left" vertical="center" wrapText="1"/>
      <protection hidden="1"/>
    </xf>
    <xf numFmtId="0" fontId="3" fillId="2" borderId="10" xfId="0" applyFont="1" applyFill="1" applyBorder="1" applyAlignment="1" applyProtection="1">
      <alignment horizontal="left" vertical="center" wrapText="1"/>
      <protection hidden="1"/>
    </xf>
    <xf numFmtId="0" fontId="3" fillId="2" borderId="11" xfId="0" applyFont="1" applyFill="1" applyBorder="1" applyAlignment="1" applyProtection="1">
      <alignment horizontal="left" vertical="center" wrapText="1"/>
      <protection hidden="1"/>
    </xf>
    <xf numFmtId="0" fontId="2" fillId="4" borderId="9" xfId="0" applyFont="1" applyFill="1" applyBorder="1" applyAlignment="1" applyProtection="1">
      <alignment horizontal="left" vertical="center"/>
      <protection hidden="1"/>
    </xf>
    <xf numFmtId="0" fontId="2" fillId="4" borderId="10" xfId="0" applyFont="1" applyFill="1" applyBorder="1" applyAlignment="1" applyProtection="1">
      <alignment horizontal="left" vertical="center"/>
      <protection hidden="1"/>
    </xf>
    <xf numFmtId="0" fontId="2" fillId="4" borderId="11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left"/>
      <protection hidden="1"/>
    </xf>
    <xf numFmtId="0" fontId="4" fillId="2" borderId="14" xfId="0" applyFont="1" applyFill="1" applyBorder="1" applyAlignment="1" applyProtection="1">
      <alignment horizontal="left"/>
      <protection hidden="1"/>
    </xf>
    <xf numFmtId="0" fontId="4" fillId="2" borderId="12" xfId="0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>
      <alignment horizontal="left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CC"/>
      <color rgb="FFFF5000"/>
      <color rgb="FF666666"/>
      <color rgb="FF001F5B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66679</xdr:colOff>
      <xdr:row>2</xdr:row>
      <xdr:rowOff>95250</xdr:rowOff>
    </xdr:from>
    <xdr:to>
      <xdr:col>3</xdr:col>
      <xdr:colOff>2174</xdr:colOff>
      <xdr:row>7</xdr:row>
      <xdr:rowOff>42750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9" y="485775"/>
          <a:ext cx="1926220" cy="9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G19"/>
  <sheetViews>
    <sheetView showRowColHeaders="0" tabSelected="1" zoomScale="110" zoomScaleNormal="110" workbookViewId="0">
      <selection activeCell="E12" sqref="E12"/>
    </sheetView>
  </sheetViews>
  <sheetFormatPr defaultRowHeight="15" x14ac:dyDescent="0.25"/>
  <cols>
    <col min="1" max="1" width="9.140625" style="2"/>
    <col min="2" max="2" width="3.7109375" style="2" customWidth="1"/>
    <col min="3" max="3" width="29.85546875" style="2" customWidth="1"/>
    <col min="4" max="4" width="1.7109375" style="2" customWidth="1"/>
    <col min="5" max="5" width="18" style="2" customWidth="1"/>
    <col min="6" max="6" width="3.7109375" style="2" customWidth="1"/>
    <col min="7" max="16384" width="9.140625" style="2"/>
  </cols>
  <sheetData>
    <row r="1" spans="2:6" ht="15.75" thickBot="1" x14ac:dyDescent="0.3"/>
    <row r="2" spans="2:6" x14ac:dyDescent="0.25">
      <c r="B2" s="3"/>
      <c r="C2" s="4"/>
      <c r="D2" s="4"/>
      <c r="E2" s="4"/>
      <c r="F2" s="5"/>
    </row>
    <row r="3" spans="2:6" x14ac:dyDescent="0.25">
      <c r="B3" s="6"/>
      <c r="C3" s="7"/>
      <c r="D3" s="7"/>
      <c r="E3" s="7"/>
      <c r="F3" s="8"/>
    </row>
    <row r="4" spans="2:6" x14ac:dyDescent="0.25">
      <c r="B4" s="6"/>
      <c r="C4" s="7"/>
      <c r="D4" s="7"/>
      <c r="E4" s="7"/>
      <c r="F4" s="8"/>
    </row>
    <row r="5" spans="2:6" x14ac:dyDescent="0.25">
      <c r="B5" s="6"/>
      <c r="C5" s="7"/>
      <c r="D5" s="7"/>
      <c r="E5" s="7"/>
      <c r="F5" s="8"/>
    </row>
    <row r="6" spans="2:6" x14ac:dyDescent="0.25">
      <c r="B6" s="6"/>
      <c r="C6" s="7"/>
      <c r="D6" s="7"/>
      <c r="E6" s="7"/>
      <c r="F6" s="8"/>
    </row>
    <row r="7" spans="2:6" x14ac:dyDescent="0.25">
      <c r="B7" s="6"/>
      <c r="C7" s="7"/>
      <c r="D7" s="9"/>
      <c r="E7" s="10"/>
      <c r="F7" s="8"/>
    </row>
    <row r="8" spans="2:6" x14ac:dyDescent="0.25">
      <c r="B8" s="6"/>
      <c r="C8" s="7"/>
      <c r="D8" s="7"/>
      <c r="E8" s="7"/>
      <c r="F8" s="8"/>
    </row>
    <row r="9" spans="2:6" x14ac:dyDescent="0.25">
      <c r="B9" s="6"/>
      <c r="C9" s="7"/>
      <c r="D9" s="7"/>
      <c r="E9" s="7"/>
      <c r="F9" s="8"/>
    </row>
    <row r="10" spans="2:6" ht="27" customHeight="1" x14ac:dyDescent="0.25">
      <c r="B10" s="6"/>
      <c r="C10" s="31" t="s">
        <v>35</v>
      </c>
      <c r="D10" s="32"/>
      <c r="E10" s="33"/>
      <c r="F10" s="8"/>
    </row>
    <row r="11" spans="2:6" s="13" customFormat="1" ht="24.95" customHeight="1" x14ac:dyDescent="0.25">
      <c r="B11" s="11"/>
      <c r="C11" s="28" t="s">
        <v>36</v>
      </c>
      <c r="D11" s="29"/>
      <c r="E11" s="30"/>
      <c r="F11" s="12"/>
    </row>
    <row r="12" spans="2:6" ht="16.5" thickBot="1" x14ac:dyDescent="0.3">
      <c r="B12" s="6"/>
      <c r="C12" s="36" t="s">
        <v>34</v>
      </c>
      <c r="D12" s="37"/>
      <c r="E12" s="23"/>
      <c r="F12" s="14"/>
    </row>
    <row r="13" spans="2:6" ht="16.5" thickBot="1" x14ac:dyDescent="0.3">
      <c r="B13" s="6"/>
      <c r="C13" s="36" t="s">
        <v>0</v>
      </c>
      <c r="D13" s="37"/>
      <c r="E13" s="24"/>
      <c r="F13" s="14"/>
    </row>
    <row r="14" spans="2:6" ht="16.5" thickBot="1" x14ac:dyDescent="0.3">
      <c r="B14" s="6"/>
      <c r="C14" s="36" t="s">
        <v>1</v>
      </c>
      <c r="D14" s="37"/>
      <c r="E14" s="26"/>
      <c r="F14" s="14"/>
    </row>
    <row r="15" spans="2:6" ht="15.75" x14ac:dyDescent="0.25">
      <c r="B15" s="6"/>
      <c r="C15" s="34" t="s">
        <v>2</v>
      </c>
      <c r="D15" s="35"/>
      <c r="E15" s="25"/>
      <c r="F15" s="14"/>
    </row>
    <row r="16" spans="2:6" ht="16.5" thickBot="1" x14ac:dyDescent="0.3">
      <c r="B16" s="6"/>
      <c r="C16" s="15"/>
      <c r="D16" s="15"/>
      <c r="E16" s="16"/>
      <c r="F16" s="14"/>
    </row>
    <row r="17" spans="2:7" ht="17.25" thickTop="1" thickBot="1" x14ac:dyDescent="0.3">
      <c r="B17" s="6"/>
      <c r="C17" s="27" t="s">
        <v>33</v>
      </c>
      <c r="D17" s="27"/>
      <c r="E17" s="17" t="str">
        <f>IF(E12="","",IF(E15=15,VLOOKUP(E13,Dates!B:H,7,FALSE),MAX(VLOOKUP(E12,Dates!B:G,6,FALSE),IF(Calculator!E13&lt;VLOOKUP(CONCATENATE(IF(MONTH(Calculator!E13)=12,1,MONTH(Calculator!E13)+1)," ", IF(MONTH(Calculator!E13)=12,YEAR(E13)+1,YEAR(E13))),Dates!R:W,6,FALSE),VLOOKUP(CONCATENATE(IF(MONTH(Calculator!E13)=12,1,MONTH(Calculator!E13)+1)," ",IF(MONTH(Calculator!E13)=12,YEAR(E13)+1,YEAR(E13))),Dates!R:U,4,FALSE),VLOOKUP(Calculator!E13,Dates!B:G,6,FALSE)))))</f>
        <v/>
      </c>
      <c r="F17" s="8"/>
    </row>
    <row r="18" spans="2:7" ht="17.25" thickTop="1" thickBot="1" x14ac:dyDescent="0.3">
      <c r="B18" s="6"/>
      <c r="C18" s="27" t="s">
        <v>3</v>
      </c>
      <c r="D18" s="27"/>
      <c r="E18" s="18" t="str">
        <f>IF(E17="","",IF(YEAR(E17)=YEAR(E13),IF(MONTH(E17)&gt;MONTH(E13),((EOMONTH(E13,0)-E13+1)/DAY(EOMONTH(E13,0))*E14)+IF(MONTH(EOMONTH(E13,0)+1)=MONTH(E17),E14,E14+E14),((EOMONTH(E13,0)-E13+1)/DAY(EOMONTH(E13,0))*E14)),((EOMONTH(E13,0)-E13+1)/DAY(EOMONTH(E13,0))*E14)+IF(MONTH(EOMONTH(E13,0)+1)=MONTH(E17),E14,E14+E14)))</f>
        <v/>
      </c>
      <c r="F18" s="8"/>
      <c r="G18" s="19"/>
    </row>
    <row r="19" spans="2:7" ht="16.5" thickTop="1" thickBot="1" x14ac:dyDescent="0.3">
      <c r="B19" s="20"/>
      <c r="C19" s="21"/>
      <c r="D19" s="21"/>
      <c r="E19" s="21"/>
      <c r="F19" s="22"/>
    </row>
  </sheetData>
  <sheetProtection password="E491" sheet="1" objects="1" scenarios="1" selectLockedCells="1"/>
  <mergeCells count="8">
    <mergeCell ref="C18:D18"/>
    <mergeCell ref="C11:E11"/>
    <mergeCell ref="C10:E10"/>
    <mergeCell ref="C15:D15"/>
    <mergeCell ref="C14:D14"/>
    <mergeCell ref="C13:D13"/>
    <mergeCell ref="C12:D12"/>
    <mergeCell ref="C17:D17"/>
  </mergeCells>
  <dataValidations count="1">
    <dataValidation type="list" allowBlank="1" showInputMessage="1" showErrorMessage="1" sqref="E15" xr:uid="{00000000-0002-0000-0000-000000000000}">
      <formula1>"01, 15"</formula1>
    </dataValidation>
  </dataValidations>
  <pageMargins left="0.7" right="0.7" top="0.75" bottom="0.75" header="0.3" footer="0.3"/>
  <pageSetup paperSize="9" orientation="portrait" r:id="rId1"/>
  <drawing r:id="rId2"/>
  <webPublishItems count="2">
    <webPublishItem id="400" divId="Premium Collection Calculator_400" sourceType="sheet" destinationFile="K:\Marketing\Literature and Documents\Premium Collection calculator\Premium Collection Calculator.htm"/>
    <webPublishItem id="29501" divId="Premium Collection Calculator_29501" sourceType="range" sourceRef="B2:F19" destinationFile="K:\Marketing\Literature and Documents\Premium Collection calculator\Premium Collection Calculator.mht"/>
  </webPublishItems>
  <extLst>
    <ext xmlns:x14="http://schemas.microsoft.com/office/spreadsheetml/2009/9/main" uri="{CCE6A557-97BC-4b89-ADB6-D9C93CAAB3DF}">
      <x14:dataValidations xmlns:xm="http://schemas.microsoft.com/office/excel/2006/main" count="1">
        <x14:dataValidation type="custom" allowBlank="1" showInputMessage="1" showErrorMessage="1" error="Please enter a start date that is a weekday" xr:uid="{00000000-0002-0000-0000-000001000000}">
          <x14:formula1>
            <xm:f>VLOOKUP(E13,Dates!B:D,3,FALSE)="Y"</xm:f>
          </x14:formula1>
          <xm:sqref>E13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554"/>
  <sheetViews>
    <sheetView topLeftCell="B532" zoomScale="112" zoomScaleNormal="112" workbookViewId="0">
      <selection activeCell="G28" sqref="G28"/>
    </sheetView>
  </sheetViews>
  <sheetFormatPr defaultRowHeight="15" x14ac:dyDescent="0.25"/>
  <cols>
    <col min="1" max="1" width="10.7109375" customWidth="1"/>
    <col min="2" max="2" width="10.7109375" bestFit="1" customWidth="1"/>
    <col min="3" max="3" width="11.42578125" bestFit="1" customWidth="1"/>
    <col min="4" max="4" width="9.140625" customWidth="1"/>
    <col min="6" max="6" width="13.7109375" bestFit="1" customWidth="1"/>
    <col min="7" max="9" width="11.42578125" customWidth="1"/>
    <col min="16" max="16" width="10.7109375" bestFit="1" customWidth="1"/>
    <col min="20" max="24" width="10.7109375" bestFit="1" customWidth="1"/>
  </cols>
  <sheetData>
    <row r="1" spans="1:24" x14ac:dyDescent="0.25">
      <c r="A1" t="s">
        <v>16</v>
      </c>
      <c r="B1" t="s">
        <v>11</v>
      </c>
      <c r="C1" t="s">
        <v>12</v>
      </c>
      <c r="D1" t="s">
        <v>16</v>
      </c>
      <c r="E1" t="s">
        <v>13</v>
      </c>
      <c r="F1" t="s">
        <v>14</v>
      </c>
      <c r="G1" t="s">
        <v>31</v>
      </c>
      <c r="H1" t="s">
        <v>32</v>
      </c>
      <c r="P1" t="s">
        <v>15</v>
      </c>
      <c r="S1" t="s">
        <v>19</v>
      </c>
      <c r="T1" t="s">
        <v>17</v>
      </c>
      <c r="U1">
        <v>1</v>
      </c>
      <c r="V1">
        <v>15</v>
      </c>
      <c r="W1" t="s">
        <v>37</v>
      </c>
      <c r="X1" t="s">
        <v>38</v>
      </c>
    </row>
    <row r="2" spans="1:24" x14ac:dyDescent="0.25">
      <c r="A2" s="1" t="str">
        <f t="shared" ref="A2:A65" si="0">IF(D2="","",IF(OR(DAY(B2)=1,DAY(B2)=15),B2,IF(DAY(B2)&lt;15,DATE(YEAR(B3),MONTH(B3),COUNTIFS(B:B,"&gt;="&amp;DATE(YEAR(B3),MONTH(B3),1),B:B,"&lt;"&amp;B3,D:D,"Y")),DATE(YEAR(B3),MONTH(B3),COUNTIFS(B:B,"&gt;="&amp;DATE(YEAR(B3),MONTH(B3),15),B:B,"&lt;"&amp;B3,D:D,"Y")+14))))</f>
        <v/>
      </c>
      <c r="B2" s="1">
        <f>DATE(YEAR(Calculator!E12),1,1)</f>
        <v>1</v>
      </c>
      <c r="C2" t="str">
        <f t="shared" ref="C2:C65" si="1">VLOOKUP(WEEKDAY(B2,2),K:L,2,FALSE)</f>
        <v>Sunday</v>
      </c>
      <c r="D2" t="str">
        <f t="shared" ref="D2:D65" si="2">IF(ISNA(VLOOKUP(B2,P:P,1,FALSE)),IF(OR(C2="Saturday",C2="Sunday"),"","Y"),"")</f>
        <v/>
      </c>
      <c r="E2" t="str">
        <f>IF(ISNA(VLOOKUP(B2,U:U,1,FALSE)),IF(ISNA(VLOOKUP(B2,V:V,1,FALSE)),"","Payment"),"Payment")</f>
        <v>Payment</v>
      </c>
      <c r="F2" s="1">
        <f>IF(DAY(B2)=1,VLOOKUP(CONCATENATE(MONTH(B2)," ",YEAR(B2)),R:V,5,FALSE),IFERROR(IF(VLOOKUP(WORKDAY(B2,8,P$2:P$17),B:E,4,FALSE)="Payment",IF(DAY(WORKDAY(B2,8,P$2:P$17))&gt;=15,"",WORKDAY(B2,8,P$2:P$17)),""),""))</f>
        <v>16</v>
      </c>
      <c r="G2" s="1">
        <f>IF(VLOOKUP(EOMONTH($B2,0)+1,$A:$B,2,FALSE)=$F1,VLOOKUP(EOMONTH($F1,0)+1,$A:$B,2,FALSE),VLOOKUP(EOMONTH($B2,0)+1,$A:$B,2,FALSE))</f>
        <v>32</v>
      </c>
      <c r="H2" s="1">
        <f>IF(AND(DAY(B2)=1,D2="Y"),VLOOKUP(CONCATENATE(MONTH(EOMONTH(B2,-1)+15)," ",YEAR(EOMONTH(B2,-1)+15)),R:V,5,FALSE),VLOOKUP(CONCATENATE(MONTH(EOMONTH(B2,0)+15)," ",YEAR(EOMONTH(B2,0)+15)),R:V,5,FALSE))</f>
        <v>46</v>
      </c>
      <c r="K2">
        <v>1</v>
      </c>
      <c r="L2" t="s">
        <v>4</v>
      </c>
      <c r="P2" s="1">
        <v>43101</v>
      </c>
      <c r="R2" t="str">
        <f>CONCATENATE(MONTH(DATEVALUE($T2&amp;1))," ",S2)</f>
        <v>1 1900</v>
      </c>
      <c r="S2">
        <f>YEAR(B2)</f>
        <v>1900</v>
      </c>
      <c r="T2" t="s">
        <v>18</v>
      </c>
      <c r="U2" s="1">
        <f>VLOOKUP(DATE($S2,MONTH(DATEVALUE($T2&amp;1)),U$1),$A:$B,2,FALSE)</f>
        <v>2</v>
      </c>
      <c r="V2" s="1">
        <f>VLOOKUP(DATE($S2,MONTH(DATEVALUE($T2&amp;1)),V$1),$A:$B,2,FALSE)</f>
        <v>16</v>
      </c>
      <c r="W2" s="1" t="e">
        <f>WORKDAY(U2,-2,P$2:P$100)</f>
        <v>#NUM!</v>
      </c>
      <c r="X2" s="1">
        <f>WORKDAY(V2,-2,P$2:P$100)</f>
        <v>12</v>
      </c>
    </row>
    <row r="3" spans="1:24" x14ac:dyDescent="0.25">
      <c r="A3" s="1">
        <f t="shared" si="0"/>
        <v>1</v>
      </c>
      <c r="B3" s="1">
        <f>B2+1</f>
        <v>2</v>
      </c>
      <c r="C3" t="str">
        <f t="shared" si="1"/>
        <v>Monday</v>
      </c>
      <c r="D3" t="str">
        <f t="shared" si="2"/>
        <v>Y</v>
      </c>
      <c r="E3" t="str">
        <f t="shared" ref="E3:E66" si="3">IF(ISNA(VLOOKUP(B3,U:U,1,FALSE)),IF(ISNA(VLOOKUP(B3,V:V,1,FALSE)),"","Payment"),"Payment")</f>
        <v>Payment</v>
      </c>
      <c r="F3" s="1" t="str">
        <f t="shared" ref="F3:F66" si="4">IF(DAY(B3)=1,VLOOKUP(CONCATENATE(MONTH(B3)," ",YEAR(B3)),R:V,5,FALSE),IFERROR(IF(VLOOKUP(WORKDAY(B3,8,P$2:P$17),B:E,4,FALSE)="Payment",IF(DAY(WORKDAY(B3,8,P$2:P$17))&gt;=15,"",WORKDAY(B3,8,P$2:P$17)),""),""))</f>
        <v/>
      </c>
      <c r="G3" s="1">
        <f t="shared" ref="G3:G66" si="5">IF(VLOOKUP(EOMONTH(B3,0)+1,A:B,2,FALSE)=F2,VLOOKUP(EOMONTH(F2,0)+1,A:B,2,FALSE),G2)</f>
        <v>32</v>
      </c>
      <c r="H3" s="1">
        <f t="shared" ref="H3:H66" si="6">IF(AND(DAY(B3)=1,D3="Y"),VLOOKUP(CONCATENATE(MONTH(EOMONTH(B3,-1)+15)," ",YEAR(EOMONTH(B3,-1)+15)),R:V,5,FALSE),VLOOKUP(CONCATENATE(MONTH(EOMONTH(B3,0)+15)," ",YEAR(EOMONTH(B3,0)+15)),R:V,5,FALSE))</f>
        <v>46</v>
      </c>
      <c r="K3">
        <v>2</v>
      </c>
      <c r="L3" t="s">
        <v>5</v>
      </c>
      <c r="P3" s="1">
        <v>43189</v>
      </c>
      <c r="R3" t="str">
        <f t="shared" ref="R3:R19" si="7">CONCATENATE(MONTH(DATEVALUE($T3&amp;1))," ",S3)</f>
        <v>2 1900</v>
      </c>
      <c r="S3">
        <f>IF(T3="Jan",S2+1,S2)</f>
        <v>1900</v>
      </c>
      <c r="T3" t="s">
        <v>20</v>
      </c>
      <c r="U3" s="1">
        <f t="shared" ref="U3:V18" si="8">VLOOKUP(DATE($S3,MONTH(DATEVALUE($T3&amp;1)),U$1),$A:$B,2,FALSE)</f>
        <v>32</v>
      </c>
      <c r="V3" s="1">
        <f t="shared" si="8"/>
        <v>46</v>
      </c>
      <c r="W3" s="1">
        <f t="shared" ref="W3:W19" si="9">WORKDAY(U3,-2,P$2:P$100)</f>
        <v>30</v>
      </c>
      <c r="X3" s="1">
        <f t="shared" ref="X3:X19" si="10">WORKDAY(V3,-2,P$2:P$100)</f>
        <v>44</v>
      </c>
    </row>
    <row r="4" spans="1:24" x14ac:dyDescent="0.25">
      <c r="A4" s="1">
        <f t="shared" si="0"/>
        <v>2</v>
      </c>
      <c r="B4" s="1">
        <f t="shared" ref="B4:B67" si="11">B3+1</f>
        <v>3</v>
      </c>
      <c r="C4" t="str">
        <f t="shared" si="1"/>
        <v>Tuesday</v>
      </c>
      <c r="D4" t="str">
        <f t="shared" si="2"/>
        <v>Y</v>
      </c>
      <c r="E4" t="str">
        <f t="shared" si="3"/>
        <v/>
      </c>
      <c r="F4" s="1" t="str">
        <f t="shared" si="4"/>
        <v/>
      </c>
      <c r="G4" s="1">
        <f t="shared" si="5"/>
        <v>32</v>
      </c>
      <c r="H4" s="1">
        <f t="shared" si="6"/>
        <v>46</v>
      </c>
      <c r="K4">
        <v>3</v>
      </c>
      <c r="L4" t="s">
        <v>6</v>
      </c>
      <c r="P4" s="1">
        <v>43192</v>
      </c>
      <c r="R4" t="str">
        <f t="shared" si="7"/>
        <v>3 1900</v>
      </c>
      <c r="S4">
        <f t="shared" ref="S4:S15" si="12">IF(T4="Jan",S3+1,S3)</f>
        <v>1900</v>
      </c>
      <c r="T4" t="s">
        <v>21</v>
      </c>
      <c r="U4" s="1">
        <f t="shared" si="8"/>
        <v>61</v>
      </c>
      <c r="V4" s="1">
        <f t="shared" si="8"/>
        <v>75</v>
      </c>
      <c r="W4" s="1">
        <f t="shared" si="9"/>
        <v>59</v>
      </c>
      <c r="X4" s="1">
        <f t="shared" si="10"/>
        <v>73</v>
      </c>
    </row>
    <row r="5" spans="1:24" x14ac:dyDescent="0.25">
      <c r="A5" s="1">
        <f t="shared" si="0"/>
        <v>3</v>
      </c>
      <c r="B5" s="1">
        <f t="shared" si="11"/>
        <v>4</v>
      </c>
      <c r="C5" t="str">
        <f t="shared" si="1"/>
        <v>Wednesday</v>
      </c>
      <c r="D5" t="str">
        <f t="shared" si="2"/>
        <v>Y</v>
      </c>
      <c r="E5" t="str">
        <f t="shared" si="3"/>
        <v/>
      </c>
      <c r="F5" s="1" t="str">
        <f t="shared" si="4"/>
        <v/>
      </c>
      <c r="G5" s="1">
        <f t="shared" si="5"/>
        <v>32</v>
      </c>
      <c r="H5" s="1">
        <f t="shared" si="6"/>
        <v>46</v>
      </c>
      <c r="K5">
        <v>4</v>
      </c>
      <c r="L5" t="s">
        <v>7</v>
      </c>
      <c r="P5" s="1">
        <v>43227</v>
      </c>
      <c r="R5" t="str">
        <f t="shared" si="7"/>
        <v>4 1900</v>
      </c>
      <c r="S5">
        <f t="shared" si="12"/>
        <v>1900</v>
      </c>
      <c r="T5" t="s">
        <v>22</v>
      </c>
      <c r="U5" s="1">
        <f t="shared" si="8"/>
        <v>93</v>
      </c>
      <c r="V5" s="1">
        <f t="shared" si="8"/>
        <v>107</v>
      </c>
      <c r="W5" s="1">
        <f t="shared" si="9"/>
        <v>89</v>
      </c>
      <c r="X5" s="1">
        <f t="shared" si="10"/>
        <v>103</v>
      </c>
    </row>
    <row r="6" spans="1:24" x14ac:dyDescent="0.25">
      <c r="A6" s="1">
        <f t="shared" si="0"/>
        <v>4</v>
      </c>
      <c r="B6" s="1">
        <f t="shared" si="11"/>
        <v>5</v>
      </c>
      <c r="C6" t="str">
        <f t="shared" si="1"/>
        <v>Thursday</v>
      </c>
      <c r="D6" t="str">
        <f t="shared" si="2"/>
        <v>Y</v>
      </c>
      <c r="E6" t="str">
        <f t="shared" si="3"/>
        <v/>
      </c>
      <c r="F6" s="1" t="str">
        <f t="shared" si="4"/>
        <v/>
      </c>
      <c r="G6" s="1">
        <f t="shared" si="5"/>
        <v>32</v>
      </c>
      <c r="H6" s="1">
        <f t="shared" si="6"/>
        <v>46</v>
      </c>
      <c r="K6">
        <v>5</v>
      </c>
      <c r="L6" t="s">
        <v>8</v>
      </c>
      <c r="P6" s="1">
        <v>43248</v>
      </c>
      <c r="R6" t="str">
        <f t="shared" si="7"/>
        <v>5 1900</v>
      </c>
      <c r="S6">
        <f t="shared" si="12"/>
        <v>1900</v>
      </c>
      <c r="T6" t="s">
        <v>23</v>
      </c>
      <c r="U6" s="1">
        <f t="shared" si="8"/>
        <v>122</v>
      </c>
      <c r="V6" s="1">
        <f t="shared" si="8"/>
        <v>136</v>
      </c>
      <c r="W6" s="1">
        <f t="shared" si="9"/>
        <v>118</v>
      </c>
      <c r="X6" s="1">
        <f t="shared" si="10"/>
        <v>132</v>
      </c>
    </row>
    <row r="7" spans="1:24" x14ac:dyDescent="0.25">
      <c r="A7" s="1">
        <f t="shared" si="0"/>
        <v>5</v>
      </c>
      <c r="B7" s="1">
        <f t="shared" si="11"/>
        <v>6</v>
      </c>
      <c r="C7" t="str">
        <f t="shared" si="1"/>
        <v>Friday</v>
      </c>
      <c r="D7" t="str">
        <f t="shared" si="2"/>
        <v>Y</v>
      </c>
      <c r="E7" t="str">
        <f t="shared" si="3"/>
        <v/>
      </c>
      <c r="F7" s="1" t="str">
        <f t="shared" si="4"/>
        <v/>
      </c>
      <c r="G7" s="1">
        <f t="shared" si="5"/>
        <v>32</v>
      </c>
      <c r="H7" s="1">
        <f t="shared" si="6"/>
        <v>46</v>
      </c>
      <c r="K7">
        <v>6</v>
      </c>
      <c r="L7" t="s">
        <v>9</v>
      </c>
      <c r="P7" s="1">
        <v>43339</v>
      </c>
      <c r="R7" t="str">
        <f t="shared" si="7"/>
        <v>6 1900</v>
      </c>
      <c r="S7">
        <f t="shared" si="12"/>
        <v>1900</v>
      </c>
      <c r="T7" t="s">
        <v>24</v>
      </c>
      <c r="U7" s="1">
        <f t="shared" si="8"/>
        <v>153</v>
      </c>
      <c r="V7" s="1">
        <f t="shared" si="8"/>
        <v>167</v>
      </c>
      <c r="W7" s="1">
        <f t="shared" si="9"/>
        <v>151</v>
      </c>
      <c r="X7" s="1">
        <f t="shared" si="10"/>
        <v>165</v>
      </c>
    </row>
    <row r="8" spans="1:24" x14ac:dyDescent="0.25">
      <c r="A8" s="1" t="str">
        <f t="shared" si="0"/>
        <v/>
      </c>
      <c r="B8" s="1">
        <f t="shared" si="11"/>
        <v>7</v>
      </c>
      <c r="C8" t="str">
        <f t="shared" si="1"/>
        <v>Saturday</v>
      </c>
      <c r="D8" t="str">
        <f t="shared" si="2"/>
        <v/>
      </c>
      <c r="E8" t="str">
        <f t="shared" si="3"/>
        <v/>
      </c>
      <c r="F8" s="1" t="str">
        <f t="shared" si="4"/>
        <v/>
      </c>
      <c r="G8" s="1">
        <f t="shared" si="5"/>
        <v>32</v>
      </c>
      <c r="H8" s="1">
        <f t="shared" si="6"/>
        <v>46</v>
      </c>
      <c r="K8">
        <v>7</v>
      </c>
      <c r="L8" t="s">
        <v>10</v>
      </c>
      <c r="P8" s="1">
        <v>43459</v>
      </c>
      <c r="R8" t="str">
        <f t="shared" si="7"/>
        <v>7 1900</v>
      </c>
      <c r="S8">
        <f t="shared" si="12"/>
        <v>1900</v>
      </c>
      <c r="T8" t="s">
        <v>25</v>
      </c>
      <c r="U8" s="1">
        <f t="shared" si="8"/>
        <v>184</v>
      </c>
      <c r="V8" s="1">
        <f t="shared" si="8"/>
        <v>198</v>
      </c>
      <c r="W8" s="1">
        <f t="shared" si="9"/>
        <v>180</v>
      </c>
      <c r="X8" s="1">
        <f t="shared" si="10"/>
        <v>194</v>
      </c>
    </row>
    <row r="9" spans="1:24" x14ac:dyDescent="0.25">
      <c r="A9" s="1" t="str">
        <f t="shared" si="0"/>
        <v/>
      </c>
      <c r="B9" s="1">
        <f t="shared" si="11"/>
        <v>8</v>
      </c>
      <c r="C9" t="str">
        <f t="shared" si="1"/>
        <v>Sunday</v>
      </c>
      <c r="D9" t="str">
        <f t="shared" si="2"/>
        <v/>
      </c>
      <c r="E9" t="str">
        <f t="shared" si="3"/>
        <v/>
      </c>
      <c r="F9" s="1" t="str">
        <f t="shared" si="4"/>
        <v/>
      </c>
      <c r="G9" s="1">
        <f t="shared" si="5"/>
        <v>32</v>
      </c>
      <c r="H9" s="1">
        <f t="shared" si="6"/>
        <v>46</v>
      </c>
      <c r="P9" s="1">
        <v>43460</v>
      </c>
      <c r="R9" t="str">
        <f t="shared" si="7"/>
        <v>8 1900</v>
      </c>
      <c r="S9">
        <f t="shared" si="12"/>
        <v>1900</v>
      </c>
      <c r="T9" t="s">
        <v>26</v>
      </c>
      <c r="U9" s="1">
        <f t="shared" si="8"/>
        <v>214</v>
      </c>
      <c r="V9" s="1">
        <f t="shared" si="8"/>
        <v>228</v>
      </c>
      <c r="W9" s="1">
        <f t="shared" si="9"/>
        <v>212</v>
      </c>
      <c r="X9" s="1">
        <f t="shared" si="10"/>
        <v>226</v>
      </c>
    </row>
    <row r="10" spans="1:24" x14ac:dyDescent="0.25">
      <c r="A10" s="1">
        <f t="shared" si="0"/>
        <v>6</v>
      </c>
      <c r="B10" s="1">
        <f t="shared" si="11"/>
        <v>9</v>
      </c>
      <c r="C10" t="str">
        <f t="shared" si="1"/>
        <v>Monday</v>
      </c>
      <c r="D10" t="str">
        <f t="shared" si="2"/>
        <v>Y</v>
      </c>
      <c r="E10" t="str">
        <f t="shared" si="3"/>
        <v/>
      </c>
      <c r="F10" s="1" t="str">
        <f t="shared" si="4"/>
        <v/>
      </c>
      <c r="G10" s="1">
        <f t="shared" si="5"/>
        <v>32</v>
      </c>
      <c r="H10" s="1">
        <f t="shared" si="6"/>
        <v>46</v>
      </c>
      <c r="P10" s="1">
        <v>43466</v>
      </c>
      <c r="R10" t="str">
        <f t="shared" si="7"/>
        <v>9 1900</v>
      </c>
      <c r="S10">
        <f t="shared" si="12"/>
        <v>1900</v>
      </c>
      <c r="T10" t="s">
        <v>27</v>
      </c>
      <c r="U10" s="1">
        <f t="shared" si="8"/>
        <v>247</v>
      </c>
      <c r="V10" s="1">
        <f t="shared" si="8"/>
        <v>261</v>
      </c>
      <c r="W10" s="1">
        <f t="shared" si="9"/>
        <v>243</v>
      </c>
      <c r="X10" s="1">
        <f t="shared" si="10"/>
        <v>257</v>
      </c>
    </row>
    <row r="11" spans="1:24" x14ac:dyDescent="0.25">
      <c r="A11" s="1">
        <f t="shared" si="0"/>
        <v>7</v>
      </c>
      <c r="B11" s="1">
        <f t="shared" si="11"/>
        <v>10</v>
      </c>
      <c r="C11" t="str">
        <f t="shared" si="1"/>
        <v>Tuesday</v>
      </c>
      <c r="D11" t="str">
        <f t="shared" si="2"/>
        <v>Y</v>
      </c>
      <c r="E11" t="str">
        <f t="shared" si="3"/>
        <v/>
      </c>
      <c r="F11" s="1" t="str">
        <f t="shared" si="4"/>
        <v/>
      </c>
      <c r="G11" s="1">
        <f t="shared" si="5"/>
        <v>32</v>
      </c>
      <c r="H11" s="1">
        <f t="shared" si="6"/>
        <v>46</v>
      </c>
      <c r="P11" s="1">
        <v>43574</v>
      </c>
      <c r="R11" t="str">
        <f t="shared" si="7"/>
        <v>10 1900</v>
      </c>
      <c r="S11">
        <f t="shared" si="12"/>
        <v>1900</v>
      </c>
      <c r="T11" t="s">
        <v>28</v>
      </c>
      <c r="U11" s="1">
        <f t="shared" si="8"/>
        <v>275</v>
      </c>
      <c r="V11" s="1">
        <f t="shared" si="8"/>
        <v>289</v>
      </c>
      <c r="W11" s="1">
        <f t="shared" si="9"/>
        <v>271</v>
      </c>
      <c r="X11" s="1">
        <f t="shared" si="10"/>
        <v>285</v>
      </c>
    </row>
    <row r="12" spans="1:24" x14ac:dyDescent="0.25">
      <c r="A12" s="1">
        <f t="shared" si="0"/>
        <v>8</v>
      </c>
      <c r="B12" s="1">
        <f t="shared" si="11"/>
        <v>11</v>
      </c>
      <c r="C12" t="str">
        <f t="shared" si="1"/>
        <v>Wednesday</v>
      </c>
      <c r="D12" t="str">
        <f t="shared" si="2"/>
        <v>Y</v>
      </c>
      <c r="E12" t="str">
        <f t="shared" si="3"/>
        <v/>
      </c>
      <c r="F12" s="1" t="str">
        <f t="shared" si="4"/>
        <v/>
      </c>
      <c r="G12" s="1">
        <f t="shared" si="5"/>
        <v>32</v>
      </c>
      <c r="H12" s="1">
        <f t="shared" si="6"/>
        <v>46</v>
      </c>
      <c r="P12" s="1">
        <v>43577</v>
      </c>
      <c r="R12" t="str">
        <f t="shared" si="7"/>
        <v>11 1900</v>
      </c>
      <c r="S12">
        <f t="shared" si="12"/>
        <v>1900</v>
      </c>
      <c r="T12" t="s">
        <v>29</v>
      </c>
      <c r="U12" s="1">
        <f t="shared" si="8"/>
        <v>306</v>
      </c>
      <c r="V12" s="1">
        <f t="shared" si="8"/>
        <v>320</v>
      </c>
      <c r="W12" s="1">
        <f t="shared" si="9"/>
        <v>304</v>
      </c>
      <c r="X12" s="1">
        <f t="shared" si="10"/>
        <v>318</v>
      </c>
    </row>
    <row r="13" spans="1:24" x14ac:dyDescent="0.25">
      <c r="A13" s="1">
        <f t="shared" si="0"/>
        <v>9</v>
      </c>
      <c r="B13" s="1">
        <f t="shared" si="11"/>
        <v>12</v>
      </c>
      <c r="C13" t="str">
        <f t="shared" si="1"/>
        <v>Thursday</v>
      </c>
      <c r="D13" t="str">
        <f t="shared" si="2"/>
        <v>Y</v>
      </c>
      <c r="E13" t="str">
        <f t="shared" si="3"/>
        <v/>
      </c>
      <c r="F13" s="1" t="str">
        <f t="shared" si="4"/>
        <v/>
      </c>
      <c r="G13" s="1">
        <f t="shared" si="5"/>
        <v>32</v>
      </c>
      <c r="H13" s="1">
        <f t="shared" si="6"/>
        <v>46</v>
      </c>
      <c r="P13" s="1">
        <v>43591</v>
      </c>
      <c r="R13" t="str">
        <f t="shared" si="7"/>
        <v>12 1900</v>
      </c>
      <c r="S13">
        <f t="shared" si="12"/>
        <v>1900</v>
      </c>
      <c r="T13" t="s">
        <v>30</v>
      </c>
      <c r="U13" s="1">
        <f t="shared" si="8"/>
        <v>338</v>
      </c>
      <c r="V13" s="1">
        <f t="shared" si="8"/>
        <v>352</v>
      </c>
      <c r="W13" s="1">
        <f t="shared" si="9"/>
        <v>334</v>
      </c>
      <c r="X13" s="1">
        <f t="shared" si="10"/>
        <v>348</v>
      </c>
    </row>
    <row r="14" spans="1:24" x14ac:dyDescent="0.25">
      <c r="A14" s="1">
        <f t="shared" si="0"/>
        <v>10</v>
      </c>
      <c r="B14" s="1">
        <f t="shared" si="11"/>
        <v>13</v>
      </c>
      <c r="C14" t="str">
        <f t="shared" si="1"/>
        <v>Friday</v>
      </c>
      <c r="D14" t="str">
        <f t="shared" si="2"/>
        <v>Y</v>
      </c>
      <c r="E14" t="str">
        <f t="shared" si="3"/>
        <v/>
      </c>
      <c r="F14" s="1" t="str">
        <f t="shared" si="4"/>
        <v/>
      </c>
      <c r="G14" s="1">
        <f t="shared" si="5"/>
        <v>32</v>
      </c>
      <c r="H14" s="1">
        <f t="shared" si="6"/>
        <v>46</v>
      </c>
      <c r="P14" s="1">
        <v>43612</v>
      </c>
      <c r="R14" t="str">
        <f t="shared" si="7"/>
        <v>1 1901</v>
      </c>
      <c r="S14">
        <f t="shared" si="12"/>
        <v>1901</v>
      </c>
      <c r="T14" t="s">
        <v>18</v>
      </c>
      <c r="U14" s="1">
        <f t="shared" si="8"/>
        <v>367</v>
      </c>
      <c r="V14" s="1">
        <f t="shared" si="8"/>
        <v>381</v>
      </c>
      <c r="W14" s="1">
        <f t="shared" si="9"/>
        <v>363</v>
      </c>
      <c r="X14" s="1">
        <f t="shared" si="10"/>
        <v>377</v>
      </c>
    </row>
    <row r="15" spans="1:24" x14ac:dyDescent="0.25">
      <c r="A15" s="1" t="str">
        <f t="shared" si="0"/>
        <v/>
      </c>
      <c r="B15" s="1">
        <f t="shared" si="11"/>
        <v>14</v>
      </c>
      <c r="C15" t="str">
        <f t="shared" si="1"/>
        <v>Saturday</v>
      </c>
      <c r="D15" t="str">
        <f t="shared" si="2"/>
        <v/>
      </c>
      <c r="E15" t="str">
        <f t="shared" si="3"/>
        <v/>
      </c>
      <c r="F15" s="1" t="str">
        <f t="shared" si="4"/>
        <v/>
      </c>
      <c r="G15" s="1">
        <f t="shared" si="5"/>
        <v>32</v>
      </c>
      <c r="H15" s="1">
        <f t="shared" si="6"/>
        <v>46</v>
      </c>
      <c r="P15" s="1">
        <v>43703</v>
      </c>
      <c r="R15" t="str">
        <f t="shared" si="7"/>
        <v>2 1901</v>
      </c>
      <c r="S15">
        <f t="shared" si="12"/>
        <v>1901</v>
      </c>
      <c r="T15" t="s">
        <v>20</v>
      </c>
      <c r="U15" s="1">
        <f t="shared" si="8"/>
        <v>398</v>
      </c>
      <c r="V15" s="1">
        <f t="shared" si="8"/>
        <v>412</v>
      </c>
      <c r="W15" s="1">
        <f t="shared" si="9"/>
        <v>396</v>
      </c>
      <c r="X15" s="1">
        <f t="shared" si="10"/>
        <v>410</v>
      </c>
    </row>
    <row r="16" spans="1:24" x14ac:dyDescent="0.25">
      <c r="A16" s="1" t="str">
        <f t="shared" si="0"/>
        <v/>
      </c>
      <c r="B16" s="1">
        <f t="shared" si="11"/>
        <v>15</v>
      </c>
      <c r="C16" t="str">
        <f t="shared" si="1"/>
        <v>Sunday</v>
      </c>
      <c r="D16" t="str">
        <f t="shared" si="2"/>
        <v/>
      </c>
      <c r="E16" t="str">
        <f t="shared" si="3"/>
        <v>Payment</v>
      </c>
      <c r="F16" s="1" t="str">
        <f t="shared" si="4"/>
        <v/>
      </c>
      <c r="G16" s="1">
        <f t="shared" si="5"/>
        <v>32</v>
      </c>
      <c r="H16" s="1">
        <f t="shared" si="6"/>
        <v>46</v>
      </c>
      <c r="P16" s="1">
        <v>43824</v>
      </c>
      <c r="R16" t="str">
        <f t="shared" si="7"/>
        <v>3 1901</v>
      </c>
      <c r="S16">
        <f t="shared" ref="S16:S19" si="13">IF(T16="Jan",S15+1,S15)</f>
        <v>1901</v>
      </c>
      <c r="T16" t="s">
        <v>21</v>
      </c>
      <c r="U16" s="1">
        <f t="shared" si="8"/>
        <v>426</v>
      </c>
      <c r="V16" s="1">
        <f t="shared" si="8"/>
        <v>440</v>
      </c>
      <c r="W16" s="1">
        <f t="shared" si="9"/>
        <v>424</v>
      </c>
      <c r="X16" s="1">
        <f t="shared" si="10"/>
        <v>438</v>
      </c>
    </row>
    <row r="17" spans="1:24" x14ac:dyDescent="0.25">
      <c r="A17" s="1">
        <f t="shared" si="0"/>
        <v>15</v>
      </c>
      <c r="B17" s="1">
        <f t="shared" si="11"/>
        <v>16</v>
      </c>
      <c r="C17" t="str">
        <f t="shared" si="1"/>
        <v>Monday</v>
      </c>
      <c r="D17" t="str">
        <f t="shared" si="2"/>
        <v>Y</v>
      </c>
      <c r="E17" t="str">
        <f t="shared" si="3"/>
        <v>Payment</v>
      </c>
      <c r="F17" s="1" t="str">
        <f t="shared" si="4"/>
        <v/>
      </c>
      <c r="G17" s="1">
        <f t="shared" si="5"/>
        <v>32</v>
      </c>
      <c r="H17" s="1">
        <f t="shared" si="6"/>
        <v>46</v>
      </c>
      <c r="P17" s="1">
        <v>43825</v>
      </c>
      <c r="R17" t="str">
        <f t="shared" si="7"/>
        <v>4 1901</v>
      </c>
      <c r="S17">
        <f t="shared" si="13"/>
        <v>1901</v>
      </c>
      <c r="T17" t="s">
        <v>22</v>
      </c>
      <c r="U17" s="1">
        <f t="shared" si="8"/>
        <v>457</v>
      </c>
      <c r="V17" s="1">
        <f t="shared" si="8"/>
        <v>471</v>
      </c>
      <c r="W17" s="1">
        <f t="shared" si="9"/>
        <v>453</v>
      </c>
      <c r="X17" s="1">
        <f t="shared" si="10"/>
        <v>467</v>
      </c>
    </row>
    <row r="18" spans="1:24" x14ac:dyDescent="0.25">
      <c r="A18" s="1">
        <f t="shared" si="0"/>
        <v>16</v>
      </c>
      <c r="B18" s="1">
        <f t="shared" si="11"/>
        <v>17</v>
      </c>
      <c r="C18" t="str">
        <f t="shared" si="1"/>
        <v>Tuesday</v>
      </c>
      <c r="D18" t="str">
        <f t="shared" si="2"/>
        <v>Y</v>
      </c>
      <c r="E18" t="str">
        <f t="shared" si="3"/>
        <v/>
      </c>
      <c r="F18" s="1" t="str">
        <f t="shared" si="4"/>
        <v/>
      </c>
      <c r="G18" s="1">
        <f t="shared" si="5"/>
        <v>32</v>
      </c>
      <c r="H18" s="1">
        <f t="shared" si="6"/>
        <v>46</v>
      </c>
      <c r="P18" s="1">
        <v>43831</v>
      </c>
      <c r="R18" t="str">
        <f t="shared" si="7"/>
        <v>5 1901</v>
      </c>
      <c r="S18">
        <f t="shared" si="13"/>
        <v>1901</v>
      </c>
      <c r="T18" t="s">
        <v>23</v>
      </c>
      <c r="U18" s="1">
        <f t="shared" si="8"/>
        <v>487</v>
      </c>
      <c r="V18" s="1">
        <f t="shared" si="8"/>
        <v>501</v>
      </c>
      <c r="W18" s="1">
        <f t="shared" si="9"/>
        <v>485</v>
      </c>
      <c r="X18" s="1">
        <f t="shared" si="10"/>
        <v>499</v>
      </c>
    </row>
    <row r="19" spans="1:24" x14ac:dyDescent="0.25">
      <c r="A19" s="1">
        <f t="shared" si="0"/>
        <v>17</v>
      </c>
      <c r="B19" s="1">
        <f t="shared" si="11"/>
        <v>18</v>
      </c>
      <c r="C19" t="str">
        <f t="shared" si="1"/>
        <v>Wednesday</v>
      </c>
      <c r="D19" t="str">
        <f t="shared" si="2"/>
        <v>Y</v>
      </c>
      <c r="E19" t="str">
        <f t="shared" si="3"/>
        <v/>
      </c>
      <c r="F19" s="1" t="str">
        <f t="shared" si="4"/>
        <v/>
      </c>
      <c r="G19" s="1">
        <f t="shared" si="5"/>
        <v>32</v>
      </c>
      <c r="H19" s="1">
        <f t="shared" si="6"/>
        <v>46</v>
      </c>
      <c r="P19" s="1">
        <v>43931</v>
      </c>
      <c r="R19" t="str">
        <f t="shared" si="7"/>
        <v>6 1901</v>
      </c>
      <c r="S19">
        <f t="shared" si="13"/>
        <v>1901</v>
      </c>
      <c r="T19" t="s">
        <v>24</v>
      </c>
      <c r="U19" s="1">
        <f t="shared" ref="U19:V19" si="14">VLOOKUP(DATE($S19,MONTH(DATEVALUE($T19&amp;1)),U$1),$A:$B,2,FALSE)</f>
        <v>520</v>
      </c>
      <c r="V19" s="1">
        <f t="shared" si="14"/>
        <v>534</v>
      </c>
      <c r="W19" s="1">
        <f t="shared" si="9"/>
        <v>516</v>
      </c>
      <c r="X19" s="1">
        <f t="shared" si="10"/>
        <v>530</v>
      </c>
    </row>
    <row r="20" spans="1:24" x14ac:dyDescent="0.25">
      <c r="A20" s="1">
        <f t="shared" si="0"/>
        <v>18</v>
      </c>
      <c r="B20" s="1">
        <f t="shared" si="11"/>
        <v>19</v>
      </c>
      <c r="C20" t="str">
        <f t="shared" si="1"/>
        <v>Thursday</v>
      </c>
      <c r="D20" t="str">
        <f t="shared" si="2"/>
        <v>Y</v>
      </c>
      <c r="E20" t="str">
        <f t="shared" si="3"/>
        <v/>
      </c>
      <c r="F20" s="1" t="str">
        <f t="shared" si="4"/>
        <v/>
      </c>
      <c r="G20" s="1">
        <f t="shared" si="5"/>
        <v>32</v>
      </c>
      <c r="H20" s="1">
        <f t="shared" si="6"/>
        <v>46</v>
      </c>
      <c r="P20" s="1">
        <v>43934</v>
      </c>
    </row>
    <row r="21" spans="1:24" x14ac:dyDescent="0.25">
      <c r="A21" s="1">
        <f t="shared" si="0"/>
        <v>19</v>
      </c>
      <c r="B21" s="1">
        <f t="shared" si="11"/>
        <v>20</v>
      </c>
      <c r="C21" t="str">
        <f t="shared" si="1"/>
        <v>Friday</v>
      </c>
      <c r="D21" t="str">
        <f t="shared" si="2"/>
        <v>Y</v>
      </c>
      <c r="E21" t="str">
        <f t="shared" si="3"/>
        <v/>
      </c>
      <c r="F21" s="1">
        <f t="shared" si="4"/>
        <v>32</v>
      </c>
      <c r="G21" s="1">
        <f t="shared" si="5"/>
        <v>32</v>
      </c>
      <c r="H21" s="1">
        <f t="shared" si="6"/>
        <v>46</v>
      </c>
      <c r="P21" s="1">
        <v>43959</v>
      </c>
    </row>
    <row r="22" spans="1:24" x14ac:dyDescent="0.25">
      <c r="A22" s="1" t="str">
        <f t="shared" si="0"/>
        <v/>
      </c>
      <c r="B22" s="1">
        <f t="shared" si="11"/>
        <v>21</v>
      </c>
      <c r="C22" t="str">
        <f t="shared" si="1"/>
        <v>Saturday</v>
      </c>
      <c r="D22" t="str">
        <f t="shared" si="2"/>
        <v/>
      </c>
      <c r="E22" t="str">
        <f t="shared" si="3"/>
        <v/>
      </c>
      <c r="F22" s="1">
        <f t="shared" si="4"/>
        <v>32</v>
      </c>
      <c r="G22" s="1" t="e">
        <f t="shared" si="5"/>
        <v>#N/A</v>
      </c>
      <c r="H22" s="1">
        <f t="shared" si="6"/>
        <v>46</v>
      </c>
      <c r="P22" s="1">
        <v>43976</v>
      </c>
    </row>
    <row r="23" spans="1:24" x14ac:dyDescent="0.25">
      <c r="A23" s="1" t="str">
        <f t="shared" si="0"/>
        <v/>
      </c>
      <c r="B23" s="1">
        <f t="shared" si="11"/>
        <v>22</v>
      </c>
      <c r="C23" t="str">
        <f t="shared" si="1"/>
        <v>Sunday</v>
      </c>
      <c r="D23" t="str">
        <f t="shared" si="2"/>
        <v/>
      </c>
      <c r="E23" t="str">
        <f t="shared" si="3"/>
        <v/>
      </c>
      <c r="F23" s="1">
        <f t="shared" si="4"/>
        <v>32</v>
      </c>
      <c r="G23" s="1" t="e">
        <f t="shared" si="5"/>
        <v>#N/A</v>
      </c>
      <c r="H23" s="1">
        <f t="shared" si="6"/>
        <v>46</v>
      </c>
      <c r="P23" s="1">
        <v>44074</v>
      </c>
    </row>
    <row r="24" spans="1:24" x14ac:dyDescent="0.25">
      <c r="A24" s="1">
        <f t="shared" si="0"/>
        <v>20</v>
      </c>
      <c r="B24" s="1">
        <f t="shared" si="11"/>
        <v>23</v>
      </c>
      <c r="C24" t="str">
        <f t="shared" si="1"/>
        <v>Monday</v>
      </c>
      <c r="D24" t="str">
        <f t="shared" si="2"/>
        <v>Y</v>
      </c>
      <c r="E24" t="str">
        <f t="shared" si="3"/>
        <v/>
      </c>
      <c r="F24" s="1" t="str">
        <f t="shared" si="4"/>
        <v/>
      </c>
      <c r="G24" s="1" t="e">
        <f t="shared" si="5"/>
        <v>#N/A</v>
      </c>
      <c r="H24" s="1">
        <f t="shared" si="6"/>
        <v>46</v>
      </c>
      <c r="P24" s="1">
        <v>44190</v>
      </c>
    </row>
    <row r="25" spans="1:24" x14ac:dyDescent="0.25">
      <c r="A25" s="1">
        <f t="shared" si="0"/>
        <v>21</v>
      </c>
      <c r="B25" s="1">
        <f t="shared" si="11"/>
        <v>24</v>
      </c>
      <c r="C25" t="str">
        <f t="shared" si="1"/>
        <v>Tuesday</v>
      </c>
      <c r="D25" t="str">
        <f t="shared" si="2"/>
        <v>Y</v>
      </c>
      <c r="E25" t="str">
        <f t="shared" si="3"/>
        <v/>
      </c>
      <c r="F25" s="1" t="str">
        <f t="shared" si="4"/>
        <v/>
      </c>
      <c r="G25" s="1" t="e">
        <f t="shared" si="5"/>
        <v>#N/A</v>
      </c>
      <c r="H25" s="1">
        <f t="shared" si="6"/>
        <v>46</v>
      </c>
      <c r="P25" s="1">
        <v>44193</v>
      </c>
    </row>
    <row r="26" spans="1:24" x14ac:dyDescent="0.25">
      <c r="A26" s="1">
        <f t="shared" si="0"/>
        <v>22</v>
      </c>
      <c r="B26" s="1">
        <f t="shared" si="11"/>
        <v>25</v>
      </c>
      <c r="C26" t="str">
        <f t="shared" si="1"/>
        <v>Wednesday</v>
      </c>
      <c r="D26" t="str">
        <f t="shared" si="2"/>
        <v>Y</v>
      </c>
      <c r="E26" t="str">
        <f t="shared" si="3"/>
        <v/>
      </c>
      <c r="F26" s="1" t="str">
        <f t="shared" si="4"/>
        <v/>
      </c>
      <c r="G26" s="1" t="e">
        <f t="shared" si="5"/>
        <v>#N/A</v>
      </c>
      <c r="H26" s="1">
        <f t="shared" si="6"/>
        <v>46</v>
      </c>
    </row>
    <row r="27" spans="1:24" x14ac:dyDescent="0.25">
      <c r="A27" s="1">
        <f t="shared" si="0"/>
        <v>23</v>
      </c>
      <c r="B27" s="1">
        <f t="shared" si="11"/>
        <v>26</v>
      </c>
      <c r="C27" t="str">
        <f t="shared" si="1"/>
        <v>Thursday</v>
      </c>
      <c r="D27" t="str">
        <f t="shared" si="2"/>
        <v>Y</v>
      </c>
      <c r="E27" t="str">
        <f t="shared" si="3"/>
        <v/>
      </c>
      <c r="F27" s="1" t="str">
        <f t="shared" si="4"/>
        <v/>
      </c>
      <c r="G27" s="1" t="e">
        <f t="shared" si="5"/>
        <v>#N/A</v>
      </c>
      <c r="H27" s="1">
        <f t="shared" si="6"/>
        <v>46</v>
      </c>
    </row>
    <row r="28" spans="1:24" x14ac:dyDescent="0.25">
      <c r="A28" s="1">
        <f t="shared" si="0"/>
        <v>24</v>
      </c>
      <c r="B28" s="1">
        <f t="shared" si="11"/>
        <v>27</v>
      </c>
      <c r="C28" t="str">
        <f t="shared" si="1"/>
        <v>Friday</v>
      </c>
      <c r="D28" t="str">
        <f t="shared" si="2"/>
        <v>Y</v>
      </c>
      <c r="E28" t="str">
        <f t="shared" si="3"/>
        <v/>
      </c>
      <c r="F28" s="1" t="str">
        <f t="shared" si="4"/>
        <v/>
      </c>
      <c r="G28" s="1" t="e">
        <f t="shared" si="5"/>
        <v>#N/A</v>
      </c>
      <c r="H28" s="1">
        <f t="shared" si="6"/>
        <v>46</v>
      </c>
    </row>
    <row r="29" spans="1:24" x14ac:dyDescent="0.25">
      <c r="A29" s="1" t="str">
        <f t="shared" si="0"/>
        <v/>
      </c>
      <c r="B29" s="1">
        <f t="shared" si="11"/>
        <v>28</v>
      </c>
      <c r="C29" t="str">
        <f t="shared" si="1"/>
        <v>Saturday</v>
      </c>
      <c r="D29" t="str">
        <f t="shared" si="2"/>
        <v/>
      </c>
      <c r="E29" t="str">
        <f t="shared" si="3"/>
        <v/>
      </c>
      <c r="F29" s="1" t="str">
        <f t="shared" si="4"/>
        <v/>
      </c>
      <c r="G29" s="1" t="e">
        <f t="shared" si="5"/>
        <v>#N/A</v>
      </c>
      <c r="H29" s="1">
        <f t="shared" si="6"/>
        <v>46</v>
      </c>
    </row>
    <row r="30" spans="1:24" x14ac:dyDescent="0.25">
      <c r="A30" s="1" t="str">
        <f t="shared" si="0"/>
        <v/>
      </c>
      <c r="B30" s="1">
        <f t="shared" si="11"/>
        <v>29</v>
      </c>
      <c r="C30" t="str">
        <f t="shared" si="1"/>
        <v>Sunday</v>
      </c>
      <c r="D30" t="str">
        <f t="shared" si="2"/>
        <v/>
      </c>
      <c r="E30" t="str">
        <f t="shared" si="3"/>
        <v/>
      </c>
      <c r="F30" s="1" t="str">
        <f t="shared" si="4"/>
        <v/>
      </c>
      <c r="G30" s="1" t="e">
        <f t="shared" si="5"/>
        <v>#N/A</v>
      </c>
      <c r="H30" s="1">
        <f t="shared" si="6"/>
        <v>46</v>
      </c>
    </row>
    <row r="31" spans="1:24" x14ac:dyDescent="0.25">
      <c r="A31" s="1">
        <f t="shared" si="0"/>
        <v>25</v>
      </c>
      <c r="B31" s="1">
        <f t="shared" si="11"/>
        <v>30</v>
      </c>
      <c r="C31" t="str">
        <f t="shared" si="1"/>
        <v>Monday</v>
      </c>
      <c r="D31" t="str">
        <f t="shared" si="2"/>
        <v>Y</v>
      </c>
      <c r="E31" t="str">
        <f t="shared" si="3"/>
        <v/>
      </c>
      <c r="F31" s="1" t="str">
        <f t="shared" si="4"/>
        <v/>
      </c>
      <c r="G31" s="1" t="e">
        <f t="shared" si="5"/>
        <v>#N/A</v>
      </c>
      <c r="H31" s="1">
        <f t="shared" si="6"/>
        <v>46</v>
      </c>
    </row>
    <row r="32" spans="1:24" x14ac:dyDescent="0.25">
      <c r="A32" s="1">
        <f t="shared" si="0"/>
        <v>45</v>
      </c>
      <c r="B32" s="1">
        <f t="shared" si="11"/>
        <v>31</v>
      </c>
      <c r="C32" t="str">
        <f t="shared" si="1"/>
        <v>Tuesday</v>
      </c>
      <c r="D32" t="str">
        <f t="shared" si="2"/>
        <v>Y</v>
      </c>
      <c r="E32" t="str">
        <f t="shared" si="3"/>
        <v/>
      </c>
      <c r="F32" s="1" t="str">
        <f t="shared" si="4"/>
        <v/>
      </c>
      <c r="G32" s="1" t="e">
        <f t="shared" si="5"/>
        <v>#N/A</v>
      </c>
      <c r="H32" s="1">
        <f t="shared" si="6"/>
        <v>46</v>
      </c>
    </row>
    <row r="33" spans="1:8" x14ac:dyDescent="0.25">
      <c r="A33" s="1">
        <f t="shared" si="0"/>
        <v>32</v>
      </c>
      <c r="B33" s="1">
        <f t="shared" si="11"/>
        <v>32</v>
      </c>
      <c r="C33" t="str">
        <f t="shared" si="1"/>
        <v>Wednesday</v>
      </c>
      <c r="D33" t="str">
        <f t="shared" si="2"/>
        <v>Y</v>
      </c>
      <c r="E33" t="str">
        <f t="shared" si="3"/>
        <v>Payment</v>
      </c>
      <c r="F33" s="1">
        <f t="shared" si="4"/>
        <v>46</v>
      </c>
      <c r="G33" s="1" t="e">
        <f t="shared" si="5"/>
        <v>#N/A</v>
      </c>
      <c r="H33" s="1">
        <f t="shared" si="6"/>
        <v>46</v>
      </c>
    </row>
    <row r="34" spans="1:8" x14ac:dyDescent="0.25">
      <c r="A34" s="1">
        <f t="shared" si="0"/>
        <v>33</v>
      </c>
      <c r="B34" s="1">
        <f t="shared" si="11"/>
        <v>33</v>
      </c>
      <c r="C34" t="str">
        <f t="shared" si="1"/>
        <v>Thursday</v>
      </c>
      <c r="D34" t="str">
        <f t="shared" si="2"/>
        <v>Y</v>
      </c>
      <c r="E34" t="str">
        <f t="shared" si="3"/>
        <v/>
      </c>
      <c r="F34" s="1" t="str">
        <f t="shared" si="4"/>
        <v/>
      </c>
      <c r="G34" s="1" t="e">
        <f t="shared" si="5"/>
        <v>#N/A</v>
      </c>
      <c r="H34" s="1">
        <f t="shared" si="6"/>
        <v>75</v>
      </c>
    </row>
    <row r="35" spans="1:8" x14ac:dyDescent="0.25">
      <c r="A35" s="1">
        <f t="shared" si="0"/>
        <v>34</v>
      </c>
      <c r="B35" s="1">
        <f t="shared" si="11"/>
        <v>34</v>
      </c>
      <c r="C35" t="str">
        <f t="shared" si="1"/>
        <v>Friday</v>
      </c>
      <c r="D35" t="str">
        <f t="shared" si="2"/>
        <v>Y</v>
      </c>
      <c r="E35" t="str">
        <f t="shared" si="3"/>
        <v/>
      </c>
      <c r="F35" s="1" t="str">
        <f t="shared" si="4"/>
        <v/>
      </c>
      <c r="G35" s="1" t="e">
        <f t="shared" si="5"/>
        <v>#N/A</v>
      </c>
      <c r="H35" s="1">
        <f t="shared" si="6"/>
        <v>75</v>
      </c>
    </row>
    <row r="36" spans="1:8" x14ac:dyDescent="0.25">
      <c r="A36" s="1" t="str">
        <f t="shared" si="0"/>
        <v/>
      </c>
      <c r="B36" s="1">
        <f t="shared" si="11"/>
        <v>35</v>
      </c>
      <c r="C36" t="str">
        <f t="shared" si="1"/>
        <v>Saturday</v>
      </c>
      <c r="D36" t="str">
        <f t="shared" si="2"/>
        <v/>
      </c>
      <c r="E36" t="str">
        <f t="shared" si="3"/>
        <v/>
      </c>
      <c r="F36" s="1" t="str">
        <f t="shared" si="4"/>
        <v/>
      </c>
      <c r="G36" s="1" t="e">
        <f t="shared" si="5"/>
        <v>#N/A</v>
      </c>
      <c r="H36" s="1">
        <f t="shared" si="6"/>
        <v>75</v>
      </c>
    </row>
    <row r="37" spans="1:8" x14ac:dyDescent="0.25">
      <c r="A37" s="1" t="str">
        <f t="shared" si="0"/>
        <v/>
      </c>
      <c r="B37" s="1">
        <f t="shared" si="11"/>
        <v>36</v>
      </c>
      <c r="C37" t="str">
        <f t="shared" si="1"/>
        <v>Sunday</v>
      </c>
      <c r="D37" t="str">
        <f t="shared" si="2"/>
        <v/>
      </c>
      <c r="E37" t="str">
        <f t="shared" si="3"/>
        <v/>
      </c>
      <c r="F37" s="1" t="str">
        <f t="shared" si="4"/>
        <v/>
      </c>
      <c r="G37" s="1" t="e">
        <f t="shared" si="5"/>
        <v>#N/A</v>
      </c>
      <c r="H37" s="1">
        <f t="shared" si="6"/>
        <v>75</v>
      </c>
    </row>
    <row r="38" spans="1:8" x14ac:dyDescent="0.25">
      <c r="A38" s="1">
        <f t="shared" si="0"/>
        <v>35</v>
      </c>
      <c r="B38" s="1">
        <f t="shared" si="11"/>
        <v>37</v>
      </c>
      <c r="C38" t="str">
        <f t="shared" si="1"/>
        <v>Monday</v>
      </c>
      <c r="D38" t="str">
        <f t="shared" si="2"/>
        <v>Y</v>
      </c>
      <c r="E38" t="str">
        <f t="shared" si="3"/>
        <v/>
      </c>
      <c r="F38" s="1" t="str">
        <f t="shared" si="4"/>
        <v/>
      </c>
      <c r="G38" s="1" t="e">
        <f t="shared" si="5"/>
        <v>#N/A</v>
      </c>
      <c r="H38" s="1">
        <f t="shared" si="6"/>
        <v>75</v>
      </c>
    </row>
    <row r="39" spans="1:8" x14ac:dyDescent="0.25">
      <c r="A39" s="1">
        <f t="shared" si="0"/>
        <v>36</v>
      </c>
      <c r="B39" s="1">
        <f t="shared" si="11"/>
        <v>38</v>
      </c>
      <c r="C39" t="str">
        <f t="shared" si="1"/>
        <v>Tuesday</v>
      </c>
      <c r="D39" t="str">
        <f t="shared" si="2"/>
        <v>Y</v>
      </c>
      <c r="E39" t="str">
        <f t="shared" si="3"/>
        <v/>
      </c>
      <c r="F39" s="1" t="str">
        <f t="shared" si="4"/>
        <v/>
      </c>
      <c r="G39" s="1" t="e">
        <f t="shared" si="5"/>
        <v>#N/A</v>
      </c>
      <c r="H39" s="1">
        <f t="shared" si="6"/>
        <v>75</v>
      </c>
    </row>
    <row r="40" spans="1:8" x14ac:dyDescent="0.25">
      <c r="A40" s="1">
        <f t="shared" si="0"/>
        <v>37</v>
      </c>
      <c r="B40" s="1">
        <f t="shared" si="11"/>
        <v>39</v>
      </c>
      <c r="C40" t="str">
        <f t="shared" si="1"/>
        <v>Wednesday</v>
      </c>
      <c r="D40" t="str">
        <f t="shared" si="2"/>
        <v>Y</v>
      </c>
      <c r="E40" t="str">
        <f t="shared" si="3"/>
        <v/>
      </c>
      <c r="F40" s="1" t="str">
        <f t="shared" si="4"/>
        <v/>
      </c>
      <c r="G40" s="1" t="e">
        <f t="shared" si="5"/>
        <v>#N/A</v>
      </c>
      <c r="H40" s="1">
        <f t="shared" si="6"/>
        <v>75</v>
      </c>
    </row>
    <row r="41" spans="1:8" x14ac:dyDescent="0.25">
      <c r="A41" s="1">
        <f t="shared" si="0"/>
        <v>38</v>
      </c>
      <c r="B41" s="1">
        <f t="shared" si="11"/>
        <v>40</v>
      </c>
      <c r="C41" t="str">
        <f t="shared" si="1"/>
        <v>Thursday</v>
      </c>
      <c r="D41" t="str">
        <f t="shared" si="2"/>
        <v>Y</v>
      </c>
      <c r="E41" t="str">
        <f t="shared" si="3"/>
        <v/>
      </c>
      <c r="F41" s="1" t="str">
        <f t="shared" si="4"/>
        <v/>
      </c>
      <c r="G41" s="1" t="e">
        <f t="shared" si="5"/>
        <v>#N/A</v>
      </c>
      <c r="H41" s="1">
        <f t="shared" si="6"/>
        <v>75</v>
      </c>
    </row>
    <row r="42" spans="1:8" x14ac:dyDescent="0.25">
      <c r="A42" s="1">
        <f t="shared" si="0"/>
        <v>39</v>
      </c>
      <c r="B42" s="1">
        <f t="shared" si="11"/>
        <v>41</v>
      </c>
      <c r="C42" t="str">
        <f t="shared" si="1"/>
        <v>Friday</v>
      </c>
      <c r="D42" t="str">
        <f t="shared" si="2"/>
        <v>Y</v>
      </c>
      <c r="E42" t="str">
        <f t="shared" si="3"/>
        <v/>
      </c>
      <c r="F42" s="1" t="str">
        <f t="shared" si="4"/>
        <v/>
      </c>
      <c r="G42" s="1" t="e">
        <f t="shared" si="5"/>
        <v>#N/A</v>
      </c>
      <c r="H42" s="1">
        <f t="shared" si="6"/>
        <v>75</v>
      </c>
    </row>
    <row r="43" spans="1:8" x14ac:dyDescent="0.25">
      <c r="A43" s="1" t="str">
        <f t="shared" si="0"/>
        <v/>
      </c>
      <c r="B43" s="1">
        <f t="shared" si="11"/>
        <v>42</v>
      </c>
      <c r="C43" t="str">
        <f t="shared" si="1"/>
        <v>Saturday</v>
      </c>
      <c r="D43" t="str">
        <f t="shared" si="2"/>
        <v/>
      </c>
      <c r="E43" t="str">
        <f t="shared" si="3"/>
        <v/>
      </c>
      <c r="F43" s="1" t="str">
        <f t="shared" si="4"/>
        <v/>
      </c>
      <c r="G43" s="1" t="e">
        <f t="shared" si="5"/>
        <v>#N/A</v>
      </c>
      <c r="H43" s="1">
        <f t="shared" si="6"/>
        <v>75</v>
      </c>
    </row>
    <row r="44" spans="1:8" x14ac:dyDescent="0.25">
      <c r="A44" s="1" t="str">
        <f t="shared" si="0"/>
        <v/>
      </c>
      <c r="B44" s="1">
        <f t="shared" si="11"/>
        <v>43</v>
      </c>
      <c r="C44" t="str">
        <f t="shared" si="1"/>
        <v>Sunday</v>
      </c>
      <c r="D44" t="str">
        <f t="shared" si="2"/>
        <v/>
      </c>
      <c r="E44" t="str">
        <f t="shared" si="3"/>
        <v/>
      </c>
      <c r="F44" s="1" t="str">
        <f t="shared" si="4"/>
        <v/>
      </c>
      <c r="G44" s="1" t="e">
        <f t="shared" si="5"/>
        <v>#N/A</v>
      </c>
      <c r="H44" s="1">
        <f t="shared" si="6"/>
        <v>75</v>
      </c>
    </row>
    <row r="45" spans="1:8" x14ac:dyDescent="0.25">
      <c r="A45" s="1">
        <f t="shared" si="0"/>
        <v>40</v>
      </c>
      <c r="B45" s="1">
        <f t="shared" si="11"/>
        <v>44</v>
      </c>
      <c r="C45" t="str">
        <f t="shared" si="1"/>
        <v>Monday</v>
      </c>
      <c r="D45" t="str">
        <f t="shared" si="2"/>
        <v>Y</v>
      </c>
      <c r="E45" t="str">
        <f t="shared" si="3"/>
        <v/>
      </c>
      <c r="F45" s="1" t="str">
        <f t="shared" si="4"/>
        <v/>
      </c>
      <c r="G45" s="1" t="e">
        <f t="shared" si="5"/>
        <v>#N/A</v>
      </c>
      <c r="H45" s="1">
        <f t="shared" si="6"/>
        <v>75</v>
      </c>
    </row>
    <row r="46" spans="1:8" x14ac:dyDescent="0.25">
      <c r="A46" s="1">
        <f t="shared" si="0"/>
        <v>41</v>
      </c>
      <c r="B46" s="1">
        <f t="shared" si="11"/>
        <v>45</v>
      </c>
      <c r="C46" t="str">
        <f t="shared" si="1"/>
        <v>Tuesday</v>
      </c>
      <c r="D46" t="str">
        <f t="shared" si="2"/>
        <v>Y</v>
      </c>
      <c r="E46" t="str">
        <f t="shared" si="3"/>
        <v/>
      </c>
      <c r="F46" s="1" t="str">
        <f t="shared" si="4"/>
        <v/>
      </c>
      <c r="G46" s="1" t="e">
        <f t="shared" si="5"/>
        <v>#N/A</v>
      </c>
      <c r="H46" s="1">
        <f t="shared" si="6"/>
        <v>75</v>
      </c>
    </row>
    <row r="47" spans="1:8" x14ac:dyDescent="0.25">
      <c r="A47" s="1">
        <f t="shared" si="0"/>
        <v>46</v>
      </c>
      <c r="B47" s="1">
        <f t="shared" si="11"/>
        <v>46</v>
      </c>
      <c r="C47" t="str">
        <f t="shared" si="1"/>
        <v>Wednesday</v>
      </c>
      <c r="D47" t="str">
        <f t="shared" si="2"/>
        <v>Y</v>
      </c>
      <c r="E47" t="str">
        <f t="shared" si="3"/>
        <v>Payment</v>
      </c>
      <c r="F47" s="1" t="str">
        <f t="shared" si="4"/>
        <v/>
      </c>
      <c r="G47" s="1" t="e">
        <f t="shared" si="5"/>
        <v>#N/A</v>
      </c>
      <c r="H47" s="1">
        <f t="shared" si="6"/>
        <v>75</v>
      </c>
    </row>
    <row r="48" spans="1:8" x14ac:dyDescent="0.25">
      <c r="A48" s="1">
        <f t="shared" si="0"/>
        <v>47</v>
      </c>
      <c r="B48" s="1">
        <f t="shared" si="11"/>
        <v>47</v>
      </c>
      <c r="C48" t="str">
        <f t="shared" si="1"/>
        <v>Thursday</v>
      </c>
      <c r="D48" t="str">
        <f t="shared" si="2"/>
        <v>Y</v>
      </c>
      <c r="E48" t="str">
        <f t="shared" si="3"/>
        <v/>
      </c>
      <c r="F48" s="1" t="str">
        <f t="shared" si="4"/>
        <v/>
      </c>
      <c r="G48" s="1" t="e">
        <f t="shared" si="5"/>
        <v>#N/A</v>
      </c>
      <c r="H48" s="1">
        <f t="shared" si="6"/>
        <v>75</v>
      </c>
    </row>
    <row r="49" spans="1:8" x14ac:dyDescent="0.25">
      <c r="A49" s="1">
        <f t="shared" si="0"/>
        <v>48</v>
      </c>
      <c r="B49" s="1">
        <f t="shared" si="11"/>
        <v>48</v>
      </c>
      <c r="C49" t="str">
        <f t="shared" si="1"/>
        <v>Friday</v>
      </c>
      <c r="D49" t="str">
        <f t="shared" si="2"/>
        <v>Y</v>
      </c>
      <c r="E49" t="str">
        <f t="shared" si="3"/>
        <v/>
      </c>
      <c r="F49" s="1" t="str">
        <f t="shared" si="4"/>
        <v/>
      </c>
      <c r="G49" s="1" t="e">
        <f t="shared" si="5"/>
        <v>#N/A</v>
      </c>
      <c r="H49" s="1">
        <f t="shared" si="6"/>
        <v>75</v>
      </c>
    </row>
    <row r="50" spans="1:8" x14ac:dyDescent="0.25">
      <c r="A50" s="1" t="str">
        <f t="shared" si="0"/>
        <v/>
      </c>
      <c r="B50" s="1">
        <f t="shared" si="11"/>
        <v>49</v>
      </c>
      <c r="C50" t="str">
        <f t="shared" si="1"/>
        <v>Saturday</v>
      </c>
      <c r="D50" t="str">
        <f t="shared" si="2"/>
        <v/>
      </c>
      <c r="E50" t="str">
        <f t="shared" si="3"/>
        <v/>
      </c>
      <c r="F50" s="1" t="str">
        <f t="shared" si="4"/>
        <v/>
      </c>
      <c r="G50" s="1" t="e">
        <f t="shared" si="5"/>
        <v>#N/A</v>
      </c>
      <c r="H50" s="1">
        <f t="shared" si="6"/>
        <v>75</v>
      </c>
    </row>
    <row r="51" spans="1:8" x14ac:dyDescent="0.25">
      <c r="A51" s="1" t="str">
        <f t="shared" si="0"/>
        <v/>
      </c>
      <c r="B51" s="1">
        <f t="shared" si="11"/>
        <v>50</v>
      </c>
      <c r="C51" t="str">
        <f t="shared" si="1"/>
        <v>Sunday</v>
      </c>
      <c r="D51" t="str">
        <f t="shared" si="2"/>
        <v/>
      </c>
      <c r="E51" t="str">
        <f t="shared" si="3"/>
        <v/>
      </c>
      <c r="F51" s="1" t="str">
        <f t="shared" si="4"/>
        <v/>
      </c>
      <c r="G51" s="1" t="e">
        <f t="shared" si="5"/>
        <v>#N/A</v>
      </c>
      <c r="H51" s="1">
        <f t="shared" si="6"/>
        <v>75</v>
      </c>
    </row>
    <row r="52" spans="1:8" x14ac:dyDescent="0.25">
      <c r="A52" s="1">
        <f t="shared" si="0"/>
        <v>49</v>
      </c>
      <c r="B52" s="1">
        <f t="shared" si="11"/>
        <v>51</v>
      </c>
      <c r="C52" t="str">
        <f t="shared" si="1"/>
        <v>Monday</v>
      </c>
      <c r="D52" t="str">
        <f t="shared" si="2"/>
        <v>Y</v>
      </c>
      <c r="E52" t="str">
        <f t="shared" si="3"/>
        <v/>
      </c>
      <c r="F52" s="1">
        <f t="shared" si="4"/>
        <v>61</v>
      </c>
      <c r="G52" s="1" t="e">
        <f t="shared" si="5"/>
        <v>#N/A</v>
      </c>
      <c r="H52" s="1">
        <f t="shared" si="6"/>
        <v>75</v>
      </c>
    </row>
    <row r="53" spans="1:8" x14ac:dyDescent="0.25">
      <c r="A53" s="1">
        <f t="shared" si="0"/>
        <v>50</v>
      </c>
      <c r="B53" s="1">
        <f t="shared" si="11"/>
        <v>52</v>
      </c>
      <c r="C53" t="str">
        <f t="shared" si="1"/>
        <v>Tuesday</v>
      </c>
      <c r="D53" t="str">
        <f t="shared" si="2"/>
        <v>Y</v>
      </c>
      <c r="E53" t="str">
        <f t="shared" si="3"/>
        <v/>
      </c>
      <c r="F53" s="1" t="str">
        <f t="shared" si="4"/>
        <v/>
      </c>
      <c r="G53" s="1" t="e">
        <f t="shared" si="5"/>
        <v>#N/A</v>
      </c>
      <c r="H53" s="1">
        <f t="shared" si="6"/>
        <v>75</v>
      </c>
    </row>
    <row r="54" spans="1:8" x14ac:dyDescent="0.25">
      <c r="A54" s="1">
        <f t="shared" si="0"/>
        <v>51</v>
      </c>
      <c r="B54" s="1">
        <f t="shared" si="11"/>
        <v>53</v>
      </c>
      <c r="C54" t="str">
        <f t="shared" si="1"/>
        <v>Wednesday</v>
      </c>
      <c r="D54" t="str">
        <f t="shared" si="2"/>
        <v>Y</v>
      </c>
      <c r="E54" t="str">
        <f t="shared" si="3"/>
        <v/>
      </c>
      <c r="F54" s="1" t="str">
        <f t="shared" si="4"/>
        <v/>
      </c>
      <c r="G54" s="1" t="e">
        <f t="shared" si="5"/>
        <v>#N/A</v>
      </c>
      <c r="H54" s="1">
        <f t="shared" si="6"/>
        <v>75</v>
      </c>
    </row>
    <row r="55" spans="1:8" x14ac:dyDescent="0.25">
      <c r="A55" s="1">
        <f t="shared" si="0"/>
        <v>52</v>
      </c>
      <c r="B55" s="1">
        <f t="shared" si="11"/>
        <v>54</v>
      </c>
      <c r="C55" t="str">
        <f t="shared" si="1"/>
        <v>Thursday</v>
      </c>
      <c r="D55" t="str">
        <f t="shared" si="2"/>
        <v>Y</v>
      </c>
      <c r="E55" t="str">
        <f t="shared" si="3"/>
        <v/>
      </c>
      <c r="F55" s="1" t="str">
        <f t="shared" si="4"/>
        <v/>
      </c>
      <c r="G55" s="1" t="e">
        <f t="shared" si="5"/>
        <v>#N/A</v>
      </c>
      <c r="H55" s="1">
        <f t="shared" si="6"/>
        <v>75</v>
      </c>
    </row>
    <row r="56" spans="1:8" x14ac:dyDescent="0.25">
      <c r="A56" s="1">
        <f t="shared" si="0"/>
        <v>53</v>
      </c>
      <c r="B56" s="1">
        <f t="shared" si="11"/>
        <v>55</v>
      </c>
      <c r="C56" t="str">
        <f t="shared" si="1"/>
        <v>Friday</v>
      </c>
      <c r="D56" t="str">
        <f t="shared" si="2"/>
        <v>Y</v>
      </c>
      <c r="E56" t="str">
        <f t="shared" si="3"/>
        <v/>
      </c>
      <c r="F56" s="1" t="str">
        <f t="shared" si="4"/>
        <v/>
      </c>
      <c r="G56" s="1" t="e">
        <f t="shared" si="5"/>
        <v>#N/A</v>
      </c>
      <c r="H56" s="1">
        <f t="shared" si="6"/>
        <v>75</v>
      </c>
    </row>
    <row r="57" spans="1:8" x14ac:dyDescent="0.25">
      <c r="A57" s="1" t="str">
        <f t="shared" si="0"/>
        <v/>
      </c>
      <c r="B57" s="1">
        <f t="shared" si="11"/>
        <v>56</v>
      </c>
      <c r="C57" t="str">
        <f t="shared" si="1"/>
        <v>Saturday</v>
      </c>
      <c r="D57" t="str">
        <f t="shared" si="2"/>
        <v/>
      </c>
      <c r="E57" t="str">
        <f t="shared" si="3"/>
        <v/>
      </c>
      <c r="F57" s="1" t="str">
        <f t="shared" si="4"/>
        <v/>
      </c>
      <c r="G57" s="1" t="e">
        <f t="shared" si="5"/>
        <v>#N/A</v>
      </c>
      <c r="H57" s="1">
        <f t="shared" si="6"/>
        <v>75</v>
      </c>
    </row>
    <row r="58" spans="1:8" x14ac:dyDescent="0.25">
      <c r="A58" s="1" t="str">
        <f t="shared" si="0"/>
        <v/>
      </c>
      <c r="B58" s="1">
        <f t="shared" si="11"/>
        <v>57</v>
      </c>
      <c r="C58" t="str">
        <f t="shared" si="1"/>
        <v>Sunday</v>
      </c>
      <c r="D58" t="str">
        <f t="shared" si="2"/>
        <v/>
      </c>
      <c r="E58" t="str">
        <f t="shared" si="3"/>
        <v/>
      </c>
      <c r="F58" s="1" t="str">
        <f t="shared" si="4"/>
        <v/>
      </c>
      <c r="G58" s="1" t="e">
        <f t="shared" si="5"/>
        <v>#N/A</v>
      </c>
      <c r="H58" s="1">
        <f t="shared" si="6"/>
        <v>75</v>
      </c>
    </row>
    <row r="59" spans="1:8" x14ac:dyDescent="0.25">
      <c r="A59" s="1">
        <f t="shared" si="0"/>
        <v>54</v>
      </c>
      <c r="B59" s="1">
        <f t="shared" si="11"/>
        <v>58</v>
      </c>
      <c r="C59" t="str">
        <f t="shared" si="1"/>
        <v>Monday</v>
      </c>
      <c r="D59" t="str">
        <f t="shared" si="2"/>
        <v>Y</v>
      </c>
      <c r="E59" t="str">
        <f t="shared" si="3"/>
        <v/>
      </c>
      <c r="F59" s="1" t="str">
        <f t="shared" si="4"/>
        <v/>
      </c>
      <c r="G59" s="1" t="e">
        <f t="shared" si="5"/>
        <v>#N/A</v>
      </c>
      <c r="H59" s="1">
        <f t="shared" si="6"/>
        <v>75</v>
      </c>
    </row>
    <row r="60" spans="1:8" x14ac:dyDescent="0.25">
      <c r="A60" s="1">
        <f t="shared" si="0"/>
        <v>55</v>
      </c>
      <c r="B60" s="1">
        <f t="shared" si="11"/>
        <v>59</v>
      </c>
      <c r="C60" t="str">
        <f t="shared" si="1"/>
        <v>Tuesday</v>
      </c>
      <c r="D60" t="str">
        <f t="shared" si="2"/>
        <v>Y</v>
      </c>
      <c r="E60" t="str">
        <f t="shared" si="3"/>
        <v/>
      </c>
      <c r="F60" s="1" t="str">
        <f t="shared" si="4"/>
        <v/>
      </c>
      <c r="G60" s="1" t="e">
        <f t="shared" si="5"/>
        <v>#N/A</v>
      </c>
      <c r="H60" s="1">
        <f t="shared" si="6"/>
        <v>75</v>
      </c>
    </row>
    <row r="61" spans="1:8" x14ac:dyDescent="0.25">
      <c r="A61" s="1">
        <f t="shared" si="0"/>
        <v>74</v>
      </c>
      <c r="B61" s="1">
        <f t="shared" si="11"/>
        <v>60</v>
      </c>
      <c r="C61" t="str">
        <f t="shared" si="1"/>
        <v>Wednesday</v>
      </c>
      <c r="D61" t="str">
        <f t="shared" si="2"/>
        <v>Y</v>
      </c>
      <c r="E61" t="str">
        <f t="shared" si="3"/>
        <v/>
      </c>
      <c r="F61" s="1" t="str">
        <f t="shared" si="4"/>
        <v/>
      </c>
      <c r="G61" s="1" t="e">
        <f t="shared" si="5"/>
        <v>#N/A</v>
      </c>
      <c r="H61" s="1">
        <f t="shared" si="6"/>
        <v>75</v>
      </c>
    </row>
    <row r="62" spans="1:8" x14ac:dyDescent="0.25">
      <c r="A62" s="1">
        <f t="shared" si="0"/>
        <v>61</v>
      </c>
      <c r="B62" s="1">
        <f t="shared" si="11"/>
        <v>61</v>
      </c>
      <c r="C62" t="str">
        <f t="shared" si="1"/>
        <v>Thursday</v>
      </c>
      <c r="D62" t="str">
        <f t="shared" si="2"/>
        <v>Y</v>
      </c>
      <c r="E62" t="str">
        <f t="shared" si="3"/>
        <v>Payment</v>
      </c>
      <c r="F62" s="1">
        <f t="shared" si="4"/>
        <v>75</v>
      </c>
      <c r="G62" s="1" t="e">
        <f t="shared" si="5"/>
        <v>#N/A</v>
      </c>
      <c r="H62" s="1">
        <f t="shared" si="6"/>
        <v>75</v>
      </c>
    </row>
    <row r="63" spans="1:8" x14ac:dyDescent="0.25">
      <c r="A63" s="1">
        <f t="shared" si="0"/>
        <v>62</v>
      </c>
      <c r="B63" s="1">
        <f t="shared" si="11"/>
        <v>62</v>
      </c>
      <c r="C63" t="str">
        <f t="shared" si="1"/>
        <v>Friday</v>
      </c>
      <c r="D63" t="str">
        <f t="shared" si="2"/>
        <v>Y</v>
      </c>
      <c r="E63" t="str">
        <f t="shared" si="3"/>
        <v/>
      </c>
      <c r="F63" s="1" t="str">
        <f t="shared" si="4"/>
        <v/>
      </c>
      <c r="G63" s="1" t="e">
        <f t="shared" si="5"/>
        <v>#N/A</v>
      </c>
      <c r="H63" s="1">
        <f t="shared" si="6"/>
        <v>107</v>
      </c>
    </row>
    <row r="64" spans="1:8" x14ac:dyDescent="0.25">
      <c r="A64" s="1" t="str">
        <f t="shared" si="0"/>
        <v/>
      </c>
      <c r="B64" s="1">
        <f t="shared" si="11"/>
        <v>63</v>
      </c>
      <c r="C64" t="str">
        <f t="shared" si="1"/>
        <v>Saturday</v>
      </c>
      <c r="D64" t="str">
        <f t="shared" si="2"/>
        <v/>
      </c>
      <c r="E64" t="str">
        <f t="shared" si="3"/>
        <v/>
      </c>
      <c r="F64" s="1" t="str">
        <f t="shared" si="4"/>
        <v/>
      </c>
      <c r="G64" s="1" t="e">
        <f t="shared" si="5"/>
        <v>#N/A</v>
      </c>
      <c r="H64" s="1">
        <f t="shared" si="6"/>
        <v>107</v>
      </c>
    </row>
    <row r="65" spans="1:8" x14ac:dyDescent="0.25">
      <c r="A65" s="1" t="str">
        <f t="shared" si="0"/>
        <v/>
      </c>
      <c r="B65" s="1">
        <f t="shared" si="11"/>
        <v>64</v>
      </c>
      <c r="C65" t="str">
        <f t="shared" si="1"/>
        <v>Sunday</v>
      </c>
      <c r="D65" t="str">
        <f t="shared" si="2"/>
        <v/>
      </c>
      <c r="E65" t="str">
        <f t="shared" si="3"/>
        <v/>
      </c>
      <c r="F65" s="1" t="str">
        <f t="shared" si="4"/>
        <v/>
      </c>
      <c r="G65" s="1" t="e">
        <f t="shared" si="5"/>
        <v>#N/A</v>
      </c>
      <c r="H65" s="1">
        <f t="shared" si="6"/>
        <v>107</v>
      </c>
    </row>
    <row r="66" spans="1:8" x14ac:dyDescent="0.25">
      <c r="A66" s="1">
        <f t="shared" ref="A66:A129" si="15">IF(D66="","",IF(OR(DAY(B66)=1,DAY(B66)=15),B66,IF(DAY(B66)&lt;15,DATE(YEAR(B67),MONTH(B67),COUNTIFS(B:B,"&gt;="&amp;DATE(YEAR(B67),MONTH(B67),1),B:B,"&lt;"&amp;B67,D:D,"Y")),DATE(YEAR(B67),MONTH(B67),COUNTIFS(B:B,"&gt;="&amp;DATE(YEAR(B67),MONTH(B67),15),B:B,"&lt;"&amp;B67,D:D,"Y")+14))))</f>
        <v>63</v>
      </c>
      <c r="B66" s="1">
        <f t="shared" si="11"/>
        <v>65</v>
      </c>
      <c r="C66" t="str">
        <f t="shared" ref="C66:C129" si="16">VLOOKUP(WEEKDAY(B66,2),K:L,2,FALSE)</f>
        <v>Monday</v>
      </c>
      <c r="D66" t="str">
        <f t="shared" ref="D66:D129" si="17">IF(ISNA(VLOOKUP(B66,P:P,1,FALSE)),IF(OR(C66="Saturday",C66="Sunday"),"","Y"),"")</f>
        <v>Y</v>
      </c>
      <c r="E66" t="str">
        <f t="shared" si="3"/>
        <v/>
      </c>
      <c r="F66" s="1" t="str">
        <f t="shared" si="4"/>
        <v/>
      </c>
      <c r="G66" s="1" t="e">
        <f t="shared" si="5"/>
        <v>#N/A</v>
      </c>
      <c r="H66" s="1">
        <f t="shared" si="6"/>
        <v>107</v>
      </c>
    </row>
    <row r="67" spans="1:8" x14ac:dyDescent="0.25">
      <c r="A67" s="1">
        <f t="shared" si="15"/>
        <v>64</v>
      </c>
      <c r="B67" s="1">
        <f t="shared" si="11"/>
        <v>66</v>
      </c>
      <c r="C67" t="str">
        <f t="shared" si="16"/>
        <v>Tuesday</v>
      </c>
      <c r="D67" t="str">
        <f t="shared" si="17"/>
        <v>Y</v>
      </c>
      <c r="E67" t="str">
        <f t="shared" ref="E67:E130" si="18">IF(ISNA(VLOOKUP(B67,U:U,1,FALSE)),IF(ISNA(VLOOKUP(B67,V:V,1,FALSE)),"","Payment"),"Payment")</f>
        <v/>
      </c>
      <c r="F67" s="1" t="str">
        <f t="shared" ref="F67:F130" si="19">IF(DAY(B67)=1,VLOOKUP(CONCATENATE(MONTH(B67)," ",YEAR(B67)),R:V,5,FALSE),IFERROR(IF(VLOOKUP(WORKDAY(B67,8,P$2:P$17),B:E,4,FALSE)="Payment",IF(DAY(WORKDAY(B67,8,P$2:P$17))&gt;=15,"",WORKDAY(B67,8,P$2:P$17)),""),""))</f>
        <v/>
      </c>
      <c r="G67" s="1" t="e">
        <f t="shared" ref="G67:G130" si="20">IF(VLOOKUP(EOMONTH(B67,0)+1,A:B,2,FALSE)=F66,VLOOKUP(EOMONTH(F66,0)+1,A:B,2,FALSE),G66)</f>
        <v>#N/A</v>
      </c>
      <c r="H67" s="1">
        <f t="shared" ref="H67:H130" si="21">IF(AND(DAY(B67)=1,D67="Y"),VLOOKUP(CONCATENATE(MONTH(EOMONTH(B67,-1)+15)," ",YEAR(EOMONTH(B67,-1)+15)),R:V,5,FALSE),VLOOKUP(CONCATENATE(MONTH(EOMONTH(B67,0)+15)," ",YEAR(EOMONTH(B67,0)+15)),R:V,5,FALSE))</f>
        <v>107</v>
      </c>
    </row>
    <row r="68" spans="1:8" x14ac:dyDescent="0.25">
      <c r="A68" s="1">
        <f t="shared" si="15"/>
        <v>65</v>
      </c>
      <c r="B68" s="1">
        <f t="shared" ref="B68:B131" si="22">B67+1</f>
        <v>67</v>
      </c>
      <c r="C68" t="str">
        <f t="shared" si="16"/>
        <v>Wednesday</v>
      </c>
      <c r="D68" t="str">
        <f t="shared" si="17"/>
        <v>Y</v>
      </c>
      <c r="E68" t="str">
        <f t="shared" si="18"/>
        <v/>
      </c>
      <c r="F68" s="1" t="str">
        <f t="shared" si="19"/>
        <v/>
      </c>
      <c r="G68" s="1" t="e">
        <f t="shared" si="20"/>
        <v>#N/A</v>
      </c>
      <c r="H68" s="1">
        <f t="shared" si="21"/>
        <v>107</v>
      </c>
    </row>
    <row r="69" spans="1:8" x14ac:dyDescent="0.25">
      <c r="A69" s="1">
        <f t="shared" si="15"/>
        <v>66</v>
      </c>
      <c r="B69" s="1">
        <f t="shared" si="22"/>
        <v>68</v>
      </c>
      <c r="C69" t="str">
        <f t="shared" si="16"/>
        <v>Thursday</v>
      </c>
      <c r="D69" t="str">
        <f t="shared" si="17"/>
        <v>Y</v>
      </c>
      <c r="E69" t="str">
        <f t="shared" si="18"/>
        <v/>
      </c>
      <c r="F69" s="1" t="str">
        <f t="shared" si="19"/>
        <v/>
      </c>
      <c r="G69" s="1" t="e">
        <f t="shared" si="20"/>
        <v>#N/A</v>
      </c>
      <c r="H69" s="1">
        <f t="shared" si="21"/>
        <v>107</v>
      </c>
    </row>
    <row r="70" spans="1:8" x14ac:dyDescent="0.25">
      <c r="A70" s="1">
        <f t="shared" si="15"/>
        <v>67</v>
      </c>
      <c r="B70" s="1">
        <f t="shared" si="22"/>
        <v>69</v>
      </c>
      <c r="C70" t="str">
        <f t="shared" si="16"/>
        <v>Friday</v>
      </c>
      <c r="D70" t="str">
        <f t="shared" si="17"/>
        <v>Y</v>
      </c>
      <c r="E70" t="str">
        <f t="shared" si="18"/>
        <v/>
      </c>
      <c r="F70" s="1" t="str">
        <f t="shared" si="19"/>
        <v/>
      </c>
      <c r="G70" s="1" t="e">
        <f t="shared" si="20"/>
        <v>#N/A</v>
      </c>
      <c r="H70" s="1">
        <f t="shared" si="21"/>
        <v>107</v>
      </c>
    </row>
    <row r="71" spans="1:8" x14ac:dyDescent="0.25">
      <c r="A71" s="1" t="str">
        <f t="shared" si="15"/>
        <v/>
      </c>
      <c r="B71" s="1">
        <f t="shared" si="22"/>
        <v>70</v>
      </c>
      <c r="C71" t="str">
        <f t="shared" si="16"/>
        <v>Saturday</v>
      </c>
      <c r="D71" t="str">
        <f t="shared" si="17"/>
        <v/>
      </c>
      <c r="E71" t="str">
        <f t="shared" si="18"/>
        <v/>
      </c>
      <c r="F71" s="1" t="str">
        <f t="shared" si="19"/>
        <v/>
      </c>
      <c r="G71" s="1" t="e">
        <f t="shared" si="20"/>
        <v>#N/A</v>
      </c>
      <c r="H71" s="1">
        <f t="shared" si="21"/>
        <v>107</v>
      </c>
    </row>
    <row r="72" spans="1:8" x14ac:dyDescent="0.25">
      <c r="A72" s="1" t="str">
        <f t="shared" si="15"/>
        <v/>
      </c>
      <c r="B72" s="1">
        <f t="shared" si="22"/>
        <v>71</v>
      </c>
      <c r="C72" t="str">
        <f t="shared" si="16"/>
        <v>Sunday</v>
      </c>
      <c r="D72" t="str">
        <f t="shared" si="17"/>
        <v/>
      </c>
      <c r="E72" t="str">
        <f t="shared" si="18"/>
        <v/>
      </c>
      <c r="F72" s="1" t="str">
        <f t="shared" si="19"/>
        <v/>
      </c>
      <c r="G72" s="1" t="e">
        <f t="shared" si="20"/>
        <v>#N/A</v>
      </c>
      <c r="H72" s="1">
        <f t="shared" si="21"/>
        <v>107</v>
      </c>
    </row>
    <row r="73" spans="1:8" x14ac:dyDescent="0.25">
      <c r="A73" s="1">
        <f t="shared" si="15"/>
        <v>68</v>
      </c>
      <c r="B73" s="1">
        <f t="shared" si="22"/>
        <v>72</v>
      </c>
      <c r="C73" t="str">
        <f t="shared" si="16"/>
        <v>Monday</v>
      </c>
      <c r="D73" t="str">
        <f t="shared" si="17"/>
        <v>Y</v>
      </c>
      <c r="E73" t="str">
        <f t="shared" si="18"/>
        <v/>
      </c>
      <c r="F73" s="1" t="str">
        <f t="shared" si="19"/>
        <v/>
      </c>
      <c r="G73" s="1" t="e">
        <f t="shared" si="20"/>
        <v>#N/A</v>
      </c>
      <c r="H73" s="1">
        <f t="shared" si="21"/>
        <v>107</v>
      </c>
    </row>
    <row r="74" spans="1:8" x14ac:dyDescent="0.25">
      <c r="A74" s="1">
        <f t="shared" si="15"/>
        <v>69</v>
      </c>
      <c r="B74" s="1">
        <f t="shared" si="22"/>
        <v>73</v>
      </c>
      <c r="C74" t="str">
        <f t="shared" si="16"/>
        <v>Tuesday</v>
      </c>
      <c r="D74" t="str">
        <f t="shared" si="17"/>
        <v>Y</v>
      </c>
      <c r="E74" t="str">
        <f t="shared" si="18"/>
        <v/>
      </c>
      <c r="F74" s="1" t="str">
        <f t="shared" si="19"/>
        <v/>
      </c>
      <c r="G74" s="1" t="e">
        <f t="shared" si="20"/>
        <v>#N/A</v>
      </c>
      <c r="H74" s="1">
        <f t="shared" si="21"/>
        <v>107</v>
      </c>
    </row>
    <row r="75" spans="1:8" x14ac:dyDescent="0.25">
      <c r="A75" s="1">
        <f t="shared" si="15"/>
        <v>70</v>
      </c>
      <c r="B75" s="1">
        <f t="shared" si="22"/>
        <v>74</v>
      </c>
      <c r="C75" t="str">
        <f t="shared" si="16"/>
        <v>Wednesday</v>
      </c>
      <c r="D75" t="str">
        <f t="shared" si="17"/>
        <v>Y</v>
      </c>
      <c r="E75" t="str">
        <f t="shared" si="18"/>
        <v/>
      </c>
      <c r="F75" s="1" t="str">
        <f t="shared" si="19"/>
        <v/>
      </c>
      <c r="G75" s="1" t="e">
        <f t="shared" si="20"/>
        <v>#N/A</v>
      </c>
      <c r="H75" s="1">
        <f t="shared" si="21"/>
        <v>107</v>
      </c>
    </row>
    <row r="76" spans="1:8" x14ac:dyDescent="0.25">
      <c r="A76" s="1">
        <f t="shared" si="15"/>
        <v>75</v>
      </c>
      <c r="B76" s="1">
        <f t="shared" si="22"/>
        <v>75</v>
      </c>
      <c r="C76" t="str">
        <f t="shared" si="16"/>
        <v>Thursday</v>
      </c>
      <c r="D76" t="str">
        <f t="shared" si="17"/>
        <v>Y</v>
      </c>
      <c r="E76" t="str">
        <f t="shared" si="18"/>
        <v>Payment</v>
      </c>
      <c r="F76" s="1" t="str">
        <f t="shared" si="19"/>
        <v/>
      </c>
      <c r="G76" s="1" t="e">
        <f t="shared" si="20"/>
        <v>#N/A</v>
      </c>
      <c r="H76" s="1">
        <f t="shared" si="21"/>
        <v>107</v>
      </c>
    </row>
    <row r="77" spans="1:8" x14ac:dyDescent="0.25">
      <c r="A77" s="1">
        <f t="shared" si="15"/>
        <v>76</v>
      </c>
      <c r="B77" s="1">
        <f t="shared" si="22"/>
        <v>76</v>
      </c>
      <c r="C77" t="str">
        <f t="shared" si="16"/>
        <v>Friday</v>
      </c>
      <c r="D77" t="str">
        <f t="shared" si="17"/>
        <v>Y</v>
      </c>
      <c r="E77" t="str">
        <f t="shared" si="18"/>
        <v/>
      </c>
      <c r="F77" s="1" t="str">
        <f t="shared" si="19"/>
        <v/>
      </c>
      <c r="G77" s="1" t="e">
        <f t="shared" si="20"/>
        <v>#N/A</v>
      </c>
      <c r="H77" s="1">
        <f t="shared" si="21"/>
        <v>107</v>
      </c>
    </row>
    <row r="78" spans="1:8" x14ac:dyDescent="0.25">
      <c r="A78" s="1" t="str">
        <f t="shared" si="15"/>
        <v/>
      </c>
      <c r="B78" s="1">
        <f t="shared" si="22"/>
        <v>77</v>
      </c>
      <c r="C78" t="str">
        <f t="shared" si="16"/>
        <v>Saturday</v>
      </c>
      <c r="D78" t="str">
        <f t="shared" si="17"/>
        <v/>
      </c>
      <c r="E78" t="str">
        <f t="shared" si="18"/>
        <v/>
      </c>
      <c r="F78" s="1" t="str">
        <f t="shared" si="19"/>
        <v/>
      </c>
      <c r="G78" s="1" t="e">
        <f t="shared" si="20"/>
        <v>#N/A</v>
      </c>
      <c r="H78" s="1">
        <f t="shared" si="21"/>
        <v>107</v>
      </c>
    </row>
    <row r="79" spans="1:8" x14ac:dyDescent="0.25">
      <c r="A79" s="1" t="str">
        <f t="shared" si="15"/>
        <v/>
      </c>
      <c r="B79" s="1">
        <f t="shared" si="22"/>
        <v>78</v>
      </c>
      <c r="C79" t="str">
        <f t="shared" si="16"/>
        <v>Sunday</v>
      </c>
      <c r="D79" t="str">
        <f t="shared" si="17"/>
        <v/>
      </c>
      <c r="E79" t="str">
        <f t="shared" si="18"/>
        <v/>
      </c>
      <c r="F79" s="1" t="str">
        <f t="shared" si="19"/>
        <v/>
      </c>
      <c r="G79" s="1" t="e">
        <f t="shared" si="20"/>
        <v>#N/A</v>
      </c>
      <c r="H79" s="1">
        <f t="shared" si="21"/>
        <v>107</v>
      </c>
    </row>
    <row r="80" spans="1:8" x14ac:dyDescent="0.25">
      <c r="A80" s="1">
        <f t="shared" si="15"/>
        <v>77</v>
      </c>
      <c r="B80" s="1">
        <f t="shared" si="22"/>
        <v>79</v>
      </c>
      <c r="C80" t="str">
        <f t="shared" si="16"/>
        <v>Monday</v>
      </c>
      <c r="D80" t="str">
        <f t="shared" si="17"/>
        <v>Y</v>
      </c>
      <c r="E80" t="str">
        <f t="shared" si="18"/>
        <v/>
      </c>
      <c r="F80" s="1" t="str">
        <f t="shared" si="19"/>
        <v/>
      </c>
      <c r="G80" s="1" t="e">
        <f t="shared" si="20"/>
        <v>#N/A</v>
      </c>
      <c r="H80" s="1">
        <f t="shared" si="21"/>
        <v>107</v>
      </c>
    </row>
    <row r="81" spans="1:8" x14ac:dyDescent="0.25">
      <c r="A81" s="1">
        <f t="shared" si="15"/>
        <v>78</v>
      </c>
      <c r="B81" s="1">
        <f t="shared" si="22"/>
        <v>80</v>
      </c>
      <c r="C81" t="str">
        <f t="shared" si="16"/>
        <v>Tuesday</v>
      </c>
      <c r="D81" t="str">
        <f t="shared" si="17"/>
        <v>Y</v>
      </c>
      <c r="E81" t="str">
        <f t="shared" si="18"/>
        <v/>
      </c>
      <c r="F81" s="1" t="str">
        <f t="shared" si="19"/>
        <v/>
      </c>
      <c r="G81" s="1" t="e">
        <f t="shared" si="20"/>
        <v>#N/A</v>
      </c>
      <c r="H81" s="1">
        <f t="shared" si="21"/>
        <v>107</v>
      </c>
    </row>
    <row r="82" spans="1:8" x14ac:dyDescent="0.25">
      <c r="A82" s="1">
        <f t="shared" si="15"/>
        <v>79</v>
      </c>
      <c r="B82" s="1">
        <f t="shared" si="22"/>
        <v>81</v>
      </c>
      <c r="C82" t="str">
        <f t="shared" si="16"/>
        <v>Wednesday</v>
      </c>
      <c r="D82" t="str">
        <f t="shared" si="17"/>
        <v>Y</v>
      </c>
      <c r="E82" t="str">
        <f t="shared" si="18"/>
        <v/>
      </c>
      <c r="F82" s="1">
        <f t="shared" si="19"/>
        <v>93</v>
      </c>
      <c r="G82" s="1" t="e">
        <f t="shared" si="20"/>
        <v>#N/A</v>
      </c>
      <c r="H82" s="1">
        <f t="shared" si="21"/>
        <v>107</v>
      </c>
    </row>
    <row r="83" spans="1:8" x14ac:dyDescent="0.25">
      <c r="A83" s="1">
        <f t="shared" si="15"/>
        <v>80</v>
      </c>
      <c r="B83" s="1">
        <f t="shared" si="22"/>
        <v>82</v>
      </c>
      <c r="C83" t="str">
        <f t="shared" si="16"/>
        <v>Thursday</v>
      </c>
      <c r="D83" t="str">
        <f t="shared" si="17"/>
        <v>Y</v>
      </c>
      <c r="E83" t="str">
        <f t="shared" si="18"/>
        <v/>
      </c>
      <c r="F83" s="1" t="str">
        <f t="shared" si="19"/>
        <v/>
      </c>
      <c r="G83" s="1">
        <f t="shared" si="20"/>
        <v>122</v>
      </c>
      <c r="H83" s="1">
        <f t="shared" si="21"/>
        <v>107</v>
      </c>
    </row>
    <row r="84" spans="1:8" x14ac:dyDescent="0.25">
      <c r="A84" s="1">
        <f t="shared" si="15"/>
        <v>81</v>
      </c>
      <c r="B84" s="1">
        <f t="shared" si="22"/>
        <v>83</v>
      </c>
      <c r="C84" t="str">
        <f t="shared" si="16"/>
        <v>Friday</v>
      </c>
      <c r="D84" t="str">
        <f t="shared" si="17"/>
        <v>Y</v>
      </c>
      <c r="E84" t="str">
        <f t="shared" si="18"/>
        <v/>
      </c>
      <c r="F84" s="1" t="str">
        <f t="shared" si="19"/>
        <v/>
      </c>
      <c r="G84" s="1">
        <f t="shared" si="20"/>
        <v>122</v>
      </c>
      <c r="H84" s="1">
        <f t="shared" si="21"/>
        <v>107</v>
      </c>
    </row>
    <row r="85" spans="1:8" x14ac:dyDescent="0.25">
      <c r="A85" s="1" t="str">
        <f t="shared" si="15"/>
        <v/>
      </c>
      <c r="B85" s="1">
        <f t="shared" si="22"/>
        <v>84</v>
      </c>
      <c r="C85" t="str">
        <f t="shared" si="16"/>
        <v>Saturday</v>
      </c>
      <c r="D85" t="str">
        <f t="shared" si="17"/>
        <v/>
      </c>
      <c r="E85" t="str">
        <f t="shared" si="18"/>
        <v/>
      </c>
      <c r="F85" s="1" t="str">
        <f t="shared" si="19"/>
        <v/>
      </c>
      <c r="G85" s="1">
        <f t="shared" si="20"/>
        <v>122</v>
      </c>
      <c r="H85" s="1">
        <f t="shared" si="21"/>
        <v>107</v>
      </c>
    </row>
    <row r="86" spans="1:8" x14ac:dyDescent="0.25">
      <c r="A86" s="1" t="str">
        <f t="shared" si="15"/>
        <v/>
      </c>
      <c r="B86" s="1">
        <f t="shared" si="22"/>
        <v>85</v>
      </c>
      <c r="C86" t="str">
        <f t="shared" si="16"/>
        <v>Sunday</v>
      </c>
      <c r="D86" t="str">
        <f t="shared" si="17"/>
        <v/>
      </c>
      <c r="E86" t="str">
        <f t="shared" si="18"/>
        <v/>
      </c>
      <c r="F86" s="1" t="str">
        <f t="shared" si="19"/>
        <v/>
      </c>
      <c r="G86" s="1">
        <f t="shared" si="20"/>
        <v>122</v>
      </c>
      <c r="H86" s="1">
        <f t="shared" si="21"/>
        <v>107</v>
      </c>
    </row>
    <row r="87" spans="1:8" x14ac:dyDescent="0.25">
      <c r="A87" s="1">
        <f t="shared" si="15"/>
        <v>82</v>
      </c>
      <c r="B87" s="1">
        <f t="shared" si="22"/>
        <v>86</v>
      </c>
      <c r="C87" t="str">
        <f t="shared" si="16"/>
        <v>Monday</v>
      </c>
      <c r="D87" t="str">
        <f t="shared" si="17"/>
        <v>Y</v>
      </c>
      <c r="E87" t="str">
        <f t="shared" si="18"/>
        <v/>
      </c>
      <c r="F87" s="1" t="str">
        <f t="shared" si="19"/>
        <v/>
      </c>
      <c r="G87" s="1">
        <f t="shared" si="20"/>
        <v>122</v>
      </c>
      <c r="H87" s="1">
        <f t="shared" si="21"/>
        <v>107</v>
      </c>
    </row>
    <row r="88" spans="1:8" x14ac:dyDescent="0.25">
      <c r="A88" s="1">
        <f t="shared" si="15"/>
        <v>83</v>
      </c>
      <c r="B88" s="1">
        <f t="shared" si="22"/>
        <v>87</v>
      </c>
      <c r="C88" t="str">
        <f t="shared" si="16"/>
        <v>Tuesday</v>
      </c>
      <c r="D88" t="str">
        <f t="shared" si="17"/>
        <v>Y</v>
      </c>
      <c r="E88" t="str">
        <f t="shared" si="18"/>
        <v/>
      </c>
      <c r="F88" s="1" t="str">
        <f t="shared" si="19"/>
        <v/>
      </c>
      <c r="G88" s="1">
        <f t="shared" si="20"/>
        <v>122</v>
      </c>
      <c r="H88" s="1">
        <f t="shared" si="21"/>
        <v>107</v>
      </c>
    </row>
    <row r="89" spans="1:8" x14ac:dyDescent="0.25">
      <c r="A89" s="1">
        <f t="shared" si="15"/>
        <v>84</v>
      </c>
      <c r="B89" s="1">
        <f t="shared" si="22"/>
        <v>88</v>
      </c>
      <c r="C89" t="str">
        <f t="shared" si="16"/>
        <v>Wednesday</v>
      </c>
      <c r="D89" t="str">
        <f t="shared" si="17"/>
        <v>Y</v>
      </c>
      <c r="E89" t="str">
        <f t="shared" si="18"/>
        <v/>
      </c>
      <c r="F89" s="1" t="str">
        <f t="shared" si="19"/>
        <v/>
      </c>
      <c r="G89" s="1">
        <f t="shared" si="20"/>
        <v>122</v>
      </c>
      <c r="H89" s="1">
        <f t="shared" si="21"/>
        <v>107</v>
      </c>
    </row>
    <row r="90" spans="1:8" x14ac:dyDescent="0.25">
      <c r="A90" s="1">
        <f t="shared" si="15"/>
        <v>85</v>
      </c>
      <c r="B90" s="1">
        <f t="shared" si="22"/>
        <v>89</v>
      </c>
      <c r="C90" t="str">
        <f t="shared" si="16"/>
        <v>Thursday</v>
      </c>
      <c r="D90" t="str">
        <f t="shared" si="17"/>
        <v>Y</v>
      </c>
      <c r="E90" t="str">
        <f t="shared" si="18"/>
        <v/>
      </c>
      <c r="F90" s="1" t="str">
        <f t="shared" si="19"/>
        <v/>
      </c>
      <c r="G90" s="1">
        <f t="shared" si="20"/>
        <v>122</v>
      </c>
      <c r="H90" s="1">
        <f t="shared" si="21"/>
        <v>107</v>
      </c>
    </row>
    <row r="91" spans="1:8" x14ac:dyDescent="0.25">
      <c r="A91" s="1">
        <f t="shared" si="15"/>
        <v>86</v>
      </c>
      <c r="B91" s="1">
        <f t="shared" si="22"/>
        <v>90</v>
      </c>
      <c r="C91" t="str">
        <f t="shared" si="16"/>
        <v>Friday</v>
      </c>
      <c r="D91" t="str">
        <f t="shared" si="17"/>
        <v>Y</v>
      </c>
      <c r="E91" t="str">
        <f t="shared" si="18"/>
        <v/>
      </c>
      <c r="F91" s="1" t="str">
        <f t="shared" si="19"/>
        <v/>
      </c>
      <c r="G91" s="1">
        <f t="shared" si="20"/>
        <v>122</v>
      </c>
      <c r="H91" s="1">
        <f t="shared" si="21"/>
        <v>107</v>
      </c>
    </row>
    <row r="92" spans="1:8" x14ac:dyDescent="0.25">
      <c r="A92" s="1" t="str">
        <f t="shared" si="15"/>
        <v/>
      </c>
      <c r="B92" s="1">
        <f t="shared" si="22"/>
        <v>91</v>
      </c>
      <c r="C92" t="str">
        <f t="shared" si="16"/>
        <v>Saturday</v>
      </c>
      <c r="D92" t="str">
        <f t="shared" si="17"/>
        <v/>
      </c>
      <c r="E92" t="str">
        <f t="shared" si="18"/>
        <v/>
      </c>
      <c r="F92" s="1" t="str">
        <f t="shared" si="19"/>
        <v/>
      </c>
      <c r="G92" s="1">
        <f t="shared" si="20"/>
        <v>122</v>
      </c>
      <c r="H92" s="1">
        <f t="shared" si="21"/>
        <v>107</v>
      </c>
    </row>
    <row r="93" spans="1:8" x14ac:dyDescent="0.25">
      <c r="A93" s="1" t="str">
        <f t="shared" si="15"/>
        <v/>
      </c>
      <c r="B93" s="1">
        <f t="shared" si="22"/>
        <v>92</v>
      </c>
      <c r="C93" t="str">
        <f t="shared" si="16"/>
        <v>Sunday</v>
      </c>
      <c r="D93" t="str">
        <f t="shared" si="17"/>
        <v/>
      </c>
      <c r="E93" t="str">
        <f t="shared" si="18"/>
        <v/>
      </c>
      <c r="F93" s="1">
        <f t="shared" si="19"/>
        <v>107</v>
      </c>
      <c r="G93" s="1">
        <f t="shared" si="20"/>
        <v>122</v>
      </c>
      <c r="H93" s="1">
        <f t="shared" si="21"/>
        <v>136</v>
      </c>
    </row>
    <row r="94" spans="1:8" x14ac:dyDescent="0.25">
      <c r="A94" s="1">
        <f t="shared" si="15"/>
        <v>92</v>
      </c>
      <c r="B94" s="1">
        <f t="shared" si="22"/>
        <v>93</v>
      </c>
      <c r="C94" t="str">
        <f t="shared" si="16"/>
        <v>Monday</v>
      </c>
      <c r="D94" t="str">
        <f t="shared" si="17"/>
        <v>Y</v>
      </c>
      <c r="E94" t="str">
        <f t="shared" si="18"/>
        <v>Payment</v>
      </c>
      <c r="F94" s="1" t="str">
        <f t="shared" si="19"/>
        <v/>
      </c>
      <c r="G94" s="1">
        <f t="shared" si="20"/>
        <v>122</v>
      </c>
      <c r="H94" s="1">
        <f t="shared" si="21"/>
        <v>136</v>
      </c>
    </row>
    <row r="95" spans="1:8" x14ac:dyDescent="0.25">
      <c r="A95" s="1">
        <f t="shared" si="15"/>
        <v>93</v>
      </c>
      <c r="B95" s="1">
        <f t="shared" si="22"/>
        <v>94</v>
      </c>
      <c r="C95" t="str">
        <f t="shared" si="16"/>
        <v>Tuesday</v>
      </c>
      <c r="D95" t="str">
        <f t="shared" si="17"/>
        <v>Y</v>
      </c>
      <c r="E95" t="str">
        <f t="shared" si="18"/>
        <v/>
      </c>
      <c r="F95" s="1" t="str">
        <f t="shared" si="19"/>
        <v/>
      </c>
      <c r="G95" s="1">
        <f t="shared" si="20"/>
        <v>122</v>
      </c>
      <c r="H95" s="1">
        <f t="shared" si="21"/>
        <v>136</v>
      </c>
    </row>
    <row r="96" spans="1:8" x14ac:dyDescent="0.25">
      <c r="A96" s="1">
        <f t="shared" si="15"/>
        <v>94</v>
      </c>
      <c r="B96" s="1">
        <f t="shared" si="22"/>
        <v>95</v>
      </c>
      <c r="C96" t="str">
        <f t="shared" si="16"/>
        <v>Wednesday</v>
      </c>
      <c r="D96" t="str">
        <f t="shared" si="17"/>
        <v>Y</v>
      </c>
      <c r="E96" t="str">
        <f t="shared" si="18"/>
        <v/>
      </c>
      <c r="F96" s="1" t="str">
        <f t="shared" si="19"/>
        <v/>
      </c>
      <c r="G96" s="1">
        <f t="shared" si="20"/>
        <v>122</v>
      </c>
      <c r="H96" s="1">
        <f t="shared" si="21"/>
        <v>136</v>
      </c>
    </row>
    <row r="97" spans="1:8" x14ac:dyDescent="0.25">
      <c r="A97" s="1">
        <f t="shared" si="15"/>
        <v>95</v>
      </c>
      <c r="B97" s="1">
        <f t="shared" si="22"/>
        <v>96</v>
      </c>
      <c r="C97" t="str">
        <f t="shared" si="16"/>
        <v>Thursday</v>
      </c>
      <c r="D97" t="str">
        <f t="shared" si="17"/>
        <v>Y</v>
      </c>
      <c r="E97" t="str">
        <f t="shared" si="18"/>
        <v/>
      </c>
      <c r="F97" s="1" t="str">
        <f t="shared" si="19"/>
        <v/>
      </c>
      <c r="G97" s="1">
        <f t="shared" si="20"/>
        <v>122</v>
      </c>
      <c r="H97" s="1">
        <f t="shared" si="21"/>
        <v>136</v>
      </c>
    </row>
    <row r="98" spans="1:8" x14ac:dyDescent="0.25">
      <c r="A98" s="1">
        <f t="shared" si="15"/>
        <v>96</v>
      </c>
      <c r="B98" s="1">
        <f t="shared" si="22"/>
        <v>97</v>
      </c>
      <c r="C98" t="str">
        <f t="shared" si="16"/>
        <v>Friday</v>
      </c>
      <c r="D98" t="str">
        <f t="shared" si="17"/>
        <v>Y</v>
      </c>
      <c r="E98" t="str">
        <f t="shared" si="18"/>
        <v/>
      </c>
      <c r="F98" s="1" t="str">
        <f t="shared" si="19"/>
        <v/>
      </c>
      <c r="G98" s="1">
        <f t="shared" si="20"/>
        <v>122</v>
      </c>
      <c r="H98" s="1">
        <f t="shared" si="21"/>
        <v>136</v>
      </c>
    </row>
    <row r="99" spans="1:8" x14ac:dyDescent="0.25">
      <c r="A99" s="1" t="str">
        <f t="shared" si="15"/>
        <v/>
      </c>
      <c r="B99" s="1">
        <f t="shared" si="22"/>
        <v>98</v>
      </c>
      <c r="C99" t="str">
        <f t="shared" si="16"/>
        <v>Saturday</v>
      </c>
      <c r="D99" t="str">
        <f t="shared" si="17"/>
        <v/>
      </c>
      <c r="E99" t="str">
        <f t="shared" si="18"/>
        <v/>
      </c>
      <c r="F99" s="1" t="str">
        <f t="shared" si="19"/>
        <v/>
      </c>
      <c r="G99" s="1">
        <f t="shared" si="20"/>
        <v>122</v>
      </c>
      <c r="H99" s="1">
        <f t="shared" si="21"/>
        <v>136</v>
      </c>
    </row>
    <row r="100" spans="1:8" x14ac:dyDescent="0.25">
      <c r="A100" s="1" t="str">
        <f t="shared" si="15"/>
        <v/>
      </c>
      <c r="B100" s="1">
        <f t="shared" si="22"/>
        <v>99</v>
      </c>
      <c r="C100" t="str">
        <f t="shared" si="16"/>
        <v>Sunday</v>
      </c>
      <c r="D100" t="str">
        <f t="shared" si="17"/>
        <v/>
      </c>
      <c r="E100" t="str">
        <f t="shared" si="18"/>
        <v/>
      </c>
      <c r="F100" s="1" t="str">
        <f t="shared" si="19"/>
        <v/>
      </c>
      <c r="G100" s="1">
        <f t="shared" si="20"/>
        <v>122</v>
      </c>
      <c r="H100" s="1">
        <f t="shared" si="21"/>
        <v>136</v>
      </c>
    </row>
    <row r="101" spans="1:8" x14ac:dyDescent="0.25">
      <c r="A101" s="1">
        <f t="shared" si="15"/>
        <v>97</v>
      </c>
      <c r="B101" s="1">
        <f t="shared" si="22"/>
        <v>100</v>
      </c>
      <c r="C101" t="str">
        <f t="shared" si="16"/>
        <v>Monday</v>
      </c>
      <c r="D101" t="str">
        <f t="shared" si="17"/>
        <v>Y</v>
      </c>
      <c r="E101" t="str">
        <f t="shared" si="18"/>
        <v/>
      </c>
      <c r="F101" s="1" t="str">
        <f t="shared" si="19"/>
        <v/>
      </c>
      <c r="G101" s="1">
        <f t="shared" si="20"/>
        <v>122</v>
      </c>
      <c r="H101" s="1">
        <f t="shared" si="21"/>
        <v>136</v>
      </c>
    </row>
    <row r="102" spans="1:8" x14ac:dyDescent="0.25">
      <c r="A102" s="1">
        <f t="shared" si="15"/>
        <v>98</v>
      </c>
      <c r="B102" s="1">
        <f t="shared" si="22"/>
        <v>101</v>
      </c>
      <c r="C102" t="str">
        <f t="shared" si="16"/>
        <v>Tuesday</v>
      </c>
      <c r="D102" t="str">
        <f t="shared" si="17"/>
        <v>Y</v>
      </c>
      <c r="E102" t="str">
        <f t="shared" si="18"/>
        <v/>
      </c>
      <c r="F102" s="1" t="str">
        <f t="shared" si="19"/>
        <v/>
      </c>
      <c r="G102" s="1">
        <f t="shared" si="20"/>
        <v>122</v>
      </c>
      <c r="H102" s="1">
        <f t="shared" si="21"/>
        <v>136</v>
      </c>
    </row>
    <row r="103" spans="1:8" x14ac:dyDescent="0.25">
      <c r="A103" s="1">
        <f t="shared" si="15"/>
        <v>99</v>
      </c>
      <c r="B103" s="1">
        <f t="shared" si="22"/>
        <v>102</v>
      </c>
      <c r="C103" t="str">
        <f t="shared" si="16"/>
        <v>Wednesday</v>
      </c>
      <c r="D103" t="str">
        <f t="shared" si="17"/>
        <v>Y</v>
      </c>
      <c r="E103" t="str">
        <f t="shared" si="18"/>
        <v/>
      </c>
      <c r="F103" s="1" t="str">
        <f t="shared" si="19"/>
        <v/>
      </c>
      <c r="G103" s="1">
        <f t="shared" si="20"/>
        <v>122</v>
      </c>
      <c r="H103" s="1">
        <f t="shared" si="21"/>
        <v>136</v>
      </c>
    </row>
    <row r="104" spans="1:8" x14ac:dyDescent="0.25">
      <c r="A104" s="1">
        <f t="shared" si="15"/>
        <v>100</v>
      </c>
      <c r="B104" s="1">
        <f t="shared" si="22"/>
        <v>103</v>
      </c>
      <c r="C104" t="str">
        <f t="shared" si="16"/>
        <v>Thursday</v>
      </c>
      <c r="D104" t="str">
        <f t="shared" si="17"/>
        <v>Y</v>
      </c>
      <c r="E104" t="str">
        <f t="shared" si="18"/>
        <v/>
      </c>
      <c r="F104" s="1" t="str">
        <f t="shared" si="19"/>
        <v/>
      </c>
      <c r="G104" s="1">
        <f t="shared" si="20"/>
        <v>122</v>
      </c>
      <c r="H104" s="1">
        <f t="shared" si="21"/>
        <v>136</v>
      </c>
    </row>
    <row r="105" spans="1:8" x14ac:dyDescent="0.25">
      <c r="A105" s="1">
        <f t="shared" si="15"/>
        <v>101</v>
      </c>
      <c r="B105" s="1">
        <f t="shared" si="22"/>
        <v>104</v>
      </c>
      <c r="C105" t="str">
        <f t="shared" si="16"/>
        <v>Friday</v>
      </c>
      <c r="D105" t="str">
        <f t="shared" si="17"/>
        <v>Y</v>
      </c>
      <c r="E105" t="str">
        <f t="shared" si="18"/>
        <v/>
      </c>
      <c r="F105" s="1" t="str">
        <f t="shared" si="19"/>
        <v/>
      </c>
      <c r="G105" s="1">
        <f t="shared" si="20"/>
        <v>122</v>
      </c>
      <c r="H105" s="1">
        <f t="shared" si="21"/>
        <v>136</v>
      </c>
    </row>
    <row r="106" spans="1:8" x14ac:dyDescent="0.25">
      <c r="A106" s="1" t="str">
        <f t="shared" si="15"/>
        <v/>
      </c>
      <c r="B106" s="1">
        <f t="shared" si="22"/>
        <v>105</v>
      </c>
      <c r="C106" t="str">
        <f t="shared" si="16"/>
        <v>Saturday</v>
      </c>
      <c r="D106" t="str">
        <f t="shared" si="17"/>
        <v/>
      </c>
      <c r="E106" t="str">
        <f t="shared" si="18"/>
        <v/>
      </c>
      <c r="F106" s="1" t="str">
        <f t="shared" si="19"/>
        <v/>
      </c>
      <c r="G106" s="1">
        <f t="shared" si="20"/>
        <v>122</v>
      </c>
      <c r="H106" s="1">
        <f t="shared" si="21"/>
        <v>136</v>
      </c>
    </row>
    <row r="107" spans="1:8" x14ac:dyDescent="0.25">
      <c r="A107" s="1" t="str">
        <f t="shared" si="15"/>
        <v/>
      </c>
      <c r="B107" s="1">
        <f t="shared" si="22"/>
        <v>106</v>
      </c>
      <c r="C107" t="str">
        <f t="shared" si="16"/>
        <v>Sunday</v>
      </c>
      <c r="D107" t="str">
        <f t="shared" si="17"/>
        <v/>
      </c>
      <c r="E107" t="str">
        <f t="shared" si="18"/>
        <v/>
      </c>
      <c r="F107" s="1" t="str">
        <f t="shared" si="19"/>
        <v/>
      </c>
      <c r="G107" s="1">
        <f t="shared" si="20"/>
        <v>122</v>
      </c>
      <c r="H107" s="1">
        <f t="shared" si="21"/>
        <v>136</v>
      </c>
    </row>
    <row r="108" spans="1:8" x14ac:dyDescent="0.25">
      <c r="A108" s="1">
        <f t="shared" si="15"/>
        <v>106</v>
      </c>
      <c r="B108" s="1">
        <f t="shared" si="22"/>
        <v>107</v>
      </c>
      <c r="C108" t="str">
        <f t="shared" si="16"/>
        <v>Monday</v>
      </c>
      <c r="D108" t="str">
        <f t="shared" si="17"/>
        <v>Y</v>
      </c>
      <c r="E108" t="str">
        <f t="shared" si="18"/>
        <v>Payment</v>
      </c>
      <c r="F108" s="1" t="str">
        <f t="shared" si="19"/>
        <v/>
      </c>
      <c r="G108" s="1">
        <f t="shared" si="20"/>
        <v>122</v>
      </c>
      <c r="H108" s="1">
        <f t="shared" si="21"/>
        <v>136</v>
      </c>
    </row>
    <row r="109" spans="1:8" x14ac:dyDescent="0.25">
      <c r="A109" s="1">
        <f t="shared" si="15"/>
        <v>107</v>
      </c>
      <c r="B109" s="1">
        <f t="shared" si="22"/>
        <v>108</v>
      </c>
      <c r="C109" t="str">
        <f t="shared" si="16"/>
        <v>Tuesday</v>
      </c>
      <c r="D109" t="str">
        <f t="shared" si="17"/>
        <v>Y</v>
      </c>
      <c r="E109" t="str">
        <f t="shared" si="18"/>
        <v/>
      </c>
      <c r="F109" s="1" t="str">
        <f t="shared" si="19"/>
        <v/>
      </c>
      <c r="G109" s="1">
        <f t="shared" si="20"/>
        <v>122</v>
      </c>
      <c r="H109" s="1">
        <f t="shared" si="21"/>
        <v>136</v>
      </c>
    </row>
    <row r="110" spans="1:8" x14ac:dyDescent="0.25">
      <c r="A110" s="1">
        <f t="shared" si="15"/>
        <v>108</v>
      </c>
      <c r="B110" s="1">
        <f t="shared" si="22"/>
        <v>109</v>
      </c>
      <c r="C110" t="str">
        <f t="shared" si="16"/>
        <v>Wednesday</v>
      </c>
      <c r="D110" t="str">
        <f t="shared" si="17"/>
        <v>Y</v>
      </c>
      <c r="E110" t="str">
        <f t="shared" si="18"/>
        <v/>
      </c>
      <c r="F110" s="1" t="str">
        <f t="shared" si="19"/>
        <v/>
      </c>
      <c r="G110" s="1">
        <f t="shared" si="20"/>
        <v>122</v>
      </c>
      <c r="H110" s="1">
        <f t="shared" si="21"/>
        <v>136</v>
      </c>
    </row>
    <row r="111" spans="1:8" x14ac:dyDescent="0.25">
      <c r="A111" s="1">
        <f t="shared" si="15"/>
        <v>109</v>
      </c>
      <c r="B111" s="1">
        <f t="shared" si="22"/>
        <v>110</v>
      </c>
      <c r="C111" t="str">
        <f t="shared" si="16"/>
        <v>Thursday</v>
      </c>
      <c r="D111" t="str">
        <f t="shared" si="17"/>
        <v>Y</v>
      </c>
      <c r="E111" t="str">
        <f t="shared" si="18"/>
        <v/>
      </c>
      <c r="F111" s="1">
        <f t="shared" si="19"/>
        <v>122</v>
      </c>
      <c r="G111" s="1">
        <f t="shared" si="20"/>
        <v>122</v>
      </c>
      <c r="H111" s="1">
        <f t="shared" si="21"/>
        <v>136</v>
      </c>
    </row>
    <row r="112" spans="1:8" x14ac:dyDescent="0.25">
      <c r="A112" s="1">
        <f t="shared" si="15"/>
        <v>110</v>
      </c>
      <c r="B112" s="1">
        <f t="shared" si="22"/>
        <v>111</v>
      </c>
      <c r="C112" t="str">
        <f t="shared" si="16"/>
        <v>Friday</v>
      </c>
      <c r="D112" t="str">
        <f t="shared" si="17"/>
        <v>Y</v>
      </c>
      <c r="E112" t="str">
        <f t="shared" si="18"/>
        <v/>
      </c>
      <c r="F112" s="1" t="str">
        <f t="shared" si="19"/>
        <v/>
      </c>
      <c r="G112" s="1">
        <f t="shared" si="20"/>
        <v>153</v>
      </c>
      <c r="H112" s="1">
        <f t="shared" si="21"/>
        <v>136</v>
      </c>
    </row>
    <row r="113" spans="1:8" x14ac:dyDescent="0.25">
      <c r="A113" s="1" t="str">
        <f t="shared" si="15"/>
        <v/>
      </c>
      <c r="B113" s="1">
        <f t="shared" si="22"/>
        <v>112</v>
      </c>
      <c r="C113" t="str">
        <f t="shared" si="16"/>
        <v>Saturday</v>
      </c>
      <c r="D113" t="str">
        <f t="shared" si="17"/>
        <v/>
      </c>
      <c r="E113" t="str">
        <f t="shared" si="18"/>
        <v/>
      </c>
      <c r="F113" s="1" t="str">
        <f t="shared" si="19"/>
        <v/>
      </c>
      <c r="G113" s="1">
        <f t="shared" si="20"/>
        <v>153</v>
      </c>
      <c r="H113" s="1">
        <f t="shared" si="21"/>
        <v>136</v>
      </c>
    </row>
    <row r="114" spans="1:8" x14ac:dyDescent="0.25">
      <c r="A114" s="1" t="str">
        <f t="shared" si="15"/>
        <v/>
      </c>
      <c r="B114" s="1">
        <f t="shared" si="22"/>
        <v>113</v>
      </c>
      <c r="C114" t="str">
        <f t="shared" si="16"/>
        <v>Sunday</v>
      </c>
      <c r="D114" t="str">
        <f t="shared" si="17"/>
        <v/>
      </c>
      <c r="E114" t="str">
        <f t="shared" si="18"/>
        <v/>
      </c>
      <c r="F114" s="1" t="str">
        <f t="shared" si="19"/>
        <v/>
      </c>
      <c r="G114" s="1">
        <f t="shared" si="20"/>
        <v>153</v>
      </c>
      <c r="H114" s="1">
        <f t="shared" si="21"/>
        <v>136</v>
      </c>
    </row>
    <row r="115" spans="1:8" x14ac:dyDescent="0.25">
      <c r="A115" s="1">
        <f t="shared" si="15"/>
        <v>111</v>
      </c>
      <c r="B115" s="1">
        <f t="shared" si="22"/>
        <v>114</v>
      </c>
      <c r="C115" t="str">
        <f t="shared" si="16"/>
        <v>Monday</v>
      </c>
      <c r="D115" t="str">
        <f t="shared" si="17"/>
        <v>Y</v>
      </c>
      <c r="E115" t="str">
        <f t="shared" si="18"/>
        <v/>
      </c>
      <c r="F115" s="1" t="str">
        <f t="shared" si="19"/>
        <v/>
      </c>
      <c r="G115" s="1">
        <f t="shared" si="20"/>
        <v>153</v>
      </c>
      <c r="H115" s="1">
        <f t="shared" si="21"/>
        <v>136</v>
      </c>
    </row>
    <row r="116" spans="1:8" x14ac:dyDescent="0.25">
      <c r="A116" s="1">
        <f t="shared" si="15"/>
        <v>112</v>
      </c>
      <c r="B116" s="1">
        <f t="shared" si="22"/>
        <v>115</v>
      </c>
      <c r="C116" t="str">
        <f t="shared" si="16"/>
        <v>Tuesday</v>
      </c>
      <c r="D116" t="str">
        <f t="shared" si="17"/>
        <v>Y</v>
      </c>
      <c r="E116" t="str">
        <f t="shared" si="18"/>
        <v/>
      </c>
      <c r="F116" s="1" t="str">
        <f t="shared" si="19"/>
        <v/>
      </c>
      <c r="G116" s="1">
        <f t="shared" si="20"/>
        <v>153</v>
      </c>
      <c r="H116" s="1">
        <f t="shared" si="21"/>
        <v>136</v>
      </c>
    </row>
    <row r="117" spans="1:8" x14ac:dyDescent="0.25">
      <c r="A117" s="1">
        <f t="shared" si="15"/>
        <v>113</v>
      </c>
      <c r="B117" s="1">
        <f t="shared" si="22"/>
        <v>116</v>
      </c>
      <c r="C117" t="str">
        <f t="shared" si="16"/>
        <v>Wednesday</v>
      </c>
      <c r="D117" t="str">
        <f t="shared" si="17"/>
        <v>Y</v>
      </c>
      <c r="E117" t="str">
        <f t="shared" si="18"/>
        <v/>
      </c>
      <c r="F117" s="1" t="str">
        <f t="shared" si="19"/>
        <v/>
      </c>
      <c r="G117" s="1">
        <f t="shared" si="20"/>
        <v>153</v>
      </c>
      <c r="H117" s="1">
        <f t="shared" si="21"/>
        <v>136</v>
      </c>
    </row>
    <row r="118" spans="1:8" x14ac:dyDescent="0.25">
      <c r="A118" s="1">
        <f t="shared" si="15"/>
        <v>114</v>
      </c>
      <c r="B118" s="1">
        <f t="shared" si="22"/>
        <v>117</v>
      </c>
      <c r="C118" t="str">
        <f t="shared" si="16"/>
        <v>Thursday</v>
      </c>
      <c r="D118" t="str">
        <f t="shared" si="17"/>
        <v>Y</v>
      </c>
      <c r="E118" t="str">
        <f t="shared" si="18"/>
        <v/>
      </c>
      <c r="F118" s="1" t="str">
        <f t="shared" si="19"/>
        <v/>
      </c>
      <c r="G118" s="1">
        <f t="shared" si="20"/>
        <v>153</v>
      </c>
      <c r="H118" s="1">
        <f t="shared" si="21"/>
        <v>136</v>
      </c>
    </row>
    <row r="119" spans="1:8" x14ac:dyDescent="0.25">
      <c r="A119" s="1">
        <f t="shared" si="15"/>
        <v>115</v>
      </c>
      <c r="B119" s="1">
        <f t="shared" si="22"/>
        <v>118</v>
      </c>
      <c r="C119" t="str">
        <f t="shared" si="16"/>
        <v>Friday</v>
      </c>
      <c r="D119" t="str">
        <f t="shared" si="17"/>
        <v>Y</v>
      </c>
      <c r="E119" t="str">
        <f t="shared" si="18"/>
        <v/>
      </c>
      <c r="F119" s="1" t="str">
        <f t="shared" si="19"/>
        <v/>
      </c>
      <c r="G119" s="1">
        <f t="shared" si="20"/>
        <v>153</v>
      </c>
      <c r="H119" s="1">
        <f t="shared" si="21"/>
        <v>136</v>
      </c>
    </row>
    <row r="120" spans="1:8" x14ac:dyDescent="0.25">
      <c r="A120" s="1" t="str">
        <f t="shared" si="15"/>
        <v/>
      </c>
      <c r="B120" s="1">
        <f t="shared" si="22"/>
        <v>119</v>
      </c>
      <c r="C120" t="str">
        <f t="shared" si="16"/>
        <v>Saturday</v>
      </c>
      <c r="D120" t="str">
        <f t="shared" si="17"/>
        <v/>
      </c>
      <c r="E120" t="str">
        <f t="shared" si="18"/>
        <v/>
      </c>
      <c r="F120" s="1" t="str">
        <f t="shared" si="19"/>
        <v/>
      </c>
      <c r="G120" s="1">
        <f t="shared" si="20"/>
        <v>153</v>
      </c>
      <c r="H120" s="1">
        <f t="shared" si="21"/>
        <v>136</v>
      </c>
    </row>
    <row r="121" spans="1:8" x14ac:dyDescent="0.25">
      <c r="A121" s="1" t="str">
        <f t="shared" si="15"/>
        <v/>
      </c>
      <c r="B121" s="1">
        <f t="shared" si="22"/>
        <v>120</v>
      </c>
      <c r="C121" t="str">
        <f t="shared" si="16"/>
        <v>Sunday</v>
      </c>
      <c r="D121" t="str">
        <f t="shared" si="17"/>
        <v/>
      </c>
      <c r="E121" t="str">
        <f t="shared" si="18"/>
        <v/>
      </c>
      <c r="F121" s="1" t="str">
        <f t="shared" si="19"/>
        <v/>
      </c>
      <c r="G121" s="1">
        <f t="shared" si="20"/>
        <v>153</v>
      </c>
      <c r="H121" s="1">
        <f t="shared" si="21"/>
        <v>136</v>
      </c>
    </row>
    <row r="122" spans="1:8" x14ac:dyDescent="0.25">
      <c r="A122" s="1">
        <f t="shared" si="15"/>
        <v>135</v>
      </c>
      <c r="B122" s="1">
        <f t="shared" si="22"/>
        <v>121</v>
      </c>
      <c r="C122" t="str">
        <f t="shared" si="16"/>
        <v>Monday</v>
      </c>
      <c r="D122" t="str">
        <f t="shared" si="17"/>
        <v>Y</v>
      </c>
      <c r="E122" t="str">
        <f t="shared" si="18"/>
        <v/>
      </c>
      <c r="F122" s="1" t="str">
        <f t="shared" si="19"/>
        <v/>
      </c>
      <c r="G122" s="1">
        <f t="shared" si="20"/>
        <v>153</v>
      </c>
      <c r="H122" s="1">
        <f t="shared" si="21"/>
        <v>136</v>
      </c>
    </row>
    <row r="123" spans="1:8" x14ac:dyDescent="0.25">
      <c r="A123" s="1">
        <f t="shared" si="15"/>
        <v>122</v>
      </c>
      <c r="B123" s="1">
        <f t="shared" si="22"/>
        <v>122</v>
      </c>
      <c r="C123" t="str">
        <f t="shared" si="16"/>
        <v>Tuesday</v>
      </c>
      <c r="D123" t="str">
        <f t="shared" si="17"/>
        <v>Y</v>
      </c>
      <c r="E123" t="str">
        <f t="shared" si="18"/>
        <v>Payment</v>
      </c>
      <c r="F123" s="1">
        <f t="shared" si="19"/>
        <v>136</v>
      </c>
      <c r="G123" s="1">
        <f t="shared" si="20"/>
        <v>153</v>
      </c>
      <c r="H123" s="1">
        <f t="shared" si="21"/>
        <v>136</v>
      </c>
    </row>
    <row r="124" spans="1:8" x14ac:dyDescent="0.25">
      <c r="A124" s="1">
        <f t="shared" si="15"/>
        <v>123</v>
      </c>
      <c r="B124" s="1">
        <f t="shared" si="22"/>
        <v>123</v>
      </c>
      <c r="C124" t="str">
        <f t="shared" si="16"/>
        <v>Wednesday</v>
      </c>
      <c r="D124" t="str">
        <f t="shared" si="17"/>
        <v>Y</v>
      </c>
      <c r="E124" t="str">
        <f t="shared" si="18"/>
        <v/>
      </c>
      <c r="F124" s="1" t="str">
        <f t="shared" si="19"/>
        <v/>
      </c>
      <c r="G124" s="1">
        <f t="shared" si="20"/>
        <v>153</v>
      </c>
      <c r="H124" s="1">
        <f t="shared" si="21"/>
        <v>167</v>
      </c>
    </row>
    <row r="125" spans="1:8" x14ac:dyDescent="0.25">
      <c r="A125" s="1">
        <f t="shared" si="15"/>
        <v>124</v>
      </c>
      <c r="B125" s="1">
        <f t="shared" si="22"/>
        <v>124</v>
      </c>
      <c r="C125" t="str">
        <f t="shared" si="16"/>
        <v>Thursday</v>
      </c>
      <c r="D125" t="str">
        <f t="shared" si="17"/>
        <v>Y</v>
      </c>
      <c r="E125" t="str">
        <f t="shared" si="18"/>
        <v/>
      </c>
      <c r="F125" s="1" t="str">
        <f t="shared" si="19"/>
        <v/>
      </c>
      <c r="G125" s="1">
        <f t="shared" si="20"/>
        <v>153</v>
      </c>
      <c r="H125" s="1">
        <f t="shared" si="21"/>
        <v>167</v>
      </c>
    </row>
    <row r="126" spans="1:8" x14ac:dyDescent="0.25">
      <c r="A126" s="1">
        <f t="shared" si="15"/>
        <v>125</v>
      </c>
      <c r="B126" s="1">
        <f t="shared" si="22"/>
        <v>125</v>
      </c>
      <c r="C126" t="str">
        <f t="shared" si="16"/>
        <v>Friday</v>
      </c>
      <c r="D126" t="str">
        <f t="shared" si="17"/>
        <v>Y</v>
      </c>
      <c r="E126" t="str">
        <f t="shared" si="18"/>
        <v/>
      </c>
      <c r="F126" s="1" t="str">
        <f t="shared" si="19"/>
        <v/>
      </c>
      <c r="G126" s="1">
        <f t="shared" si="20"/>
        <v>153</v>
      </c>
      <c r="H126" s="1">
        <f t="shared" si="21"/>
        <v>167</v>
      </c>
    </row>
    <row r="127" spans="1:8" x14ac:dyDescent="0.25">
      <c r="A127" s="1" t="str">
        <f t="shared" si="15"/>
        <v/>
      </c>
      <c r="B127" s="1">
        <f t="shared" si="22"/>
        <v>126</v>
      </c>
      <c r="C127" t="str">
        <f t="shared" si="16"/>
        <v>Saturday</v>
      </c>
      <c r="D127" t="str">
        <f t="shared" si="17"/>
        <v/>
      </c>
      <c r="E127" t="str">
        <f t="shared" si="18"/>
        <v/>
      </c>
      <c r="F127" s="1" t="str">
        <f t="shared" si="19"/>
        <v/>
      </c>
      <c r="G127" s="1">
        <f t="shared" si="20"/>
        <v>153</v>
      </c>
      <c r="H127" s="1">
        <f t="shared" si="21"/>
        <v>167</v>
      </c>
    </row>
    <row r="128" spans="1:8" x14ac:dyDescent="0.25">
      <c r="A128" s="1" t="str">
        <f t="shared" si="15"/>
        <v/>
      </c>
      <c r="B128" s="1">
        <f t="shared" si="22"/>
        <v>127</v>
      </c>
      <c r="C128" t="str">
        <f t="shared" si="16"/>
        <v>Sunday</v>
      </c>
      <c r="D128" t="str">
        <f t="shared" si="17"/>
        <v/>
      </c>
      <c r="E128" t="str">
        <f t="shared" si="18"/>
        <v/>
      </c>
      <c r="F128" s="1" t="str">
        <f t="shared" si="19"/>
        <v/>
      </c>
      <c r="G128" s="1">
        <f t="shared" si="20"/>
        <v>153</v>
      </c>
      <c r="H128" s="1">
        <f t="shared" si="21"/>
        <v>167</v>
      </c>
    </row>
    <row r="129" spans="1:8" x14ac:dyDescent="0.25">
      <c r="A129" s="1">
        <f t="shared" si="15"/>
        <v>126</v>
      </c>
      <c r="B129" s="1">
        <f t="shared" si="22"/>
        <v>128</v>
      </c>
      <c r="C129" t="str">
        <f t="shared" si="16"/>
        <v>Monday</v>
      </c>
      <c r="D129" t="str">
        <f t="shared" si="17"/>
        <v>Y</v>
      </c>
      <c r="E129" t="str">
        <f t="shared" si="18"/>
        <v/>
      </c>
      <c r="F129" s="1" t="str">
        <f t="shared" si="19"/>
        <v/>
      </c>
      <c r="G129" s="1">
        <f t="shared" si="20"/>
        <v>153</v>
      </c>
      <c r="H129" s="1">
        <f t="shared" si="21"/>
        <v>167</v>
      </c>
    </row>
    <row r="130" spans="1:8" x14ac:dyDescent="0.25">
      <c r="A130" s="1">
        <f t="shared" ref="A130:A193" si="23">IF(D130="","",IF(OR(DAY(B130)=1,DAY(B130)=15),B130,IF(DAY(B130)&lt;15,DATE(YEAR(B131),MONTH(B131),COUNTIFS(B:B,"&gt;="&amp;DATE(YEAR(B131),MONTH(B131),1),B:B,"&lt;"&amp;B131,D:D,"Y")),DATE(YEAR(B131),MONTH(B131),COUNTIFS(B:B,"&gt;="&amp;DATE(YEAR(B131),MONTH(B131),15),B:B,"&lt;"&amp;B131,D:D,"Y")+14))))</f>
        <v>127</v>
      </c>
      <c r="B130" s="1">
        <f t="shared" si="22"/>
        <v>129</v>
      </c>
      <c r="C130" t="str">
        <f t="shared" ref="C130:C193" si="24">VLOOKUP(WEEKDAY(B130,2),K:L,2,FALSE)</f>
        <v>Tuesday</v>
      </c>
      <c r="D130" t="str">
        <f t="shared" ref="D130:D193" si="25">IF(ISNA(VLOOKUP(B130,P:P,1,FALSE)),IF(OR(C130="Saturday",C130="Sunday"),"","Y"),"")</f>
        <v>Y</v>
      </c>
      <c r="E130" t="str">
        <f t="shared" si="18"/>
        <v/>
      </c>
      <c r="F130" s="1" t="str">
        <f t="shared" si="19"/>
        <v/>
      </c>
      <c r="G130" s="1">
        <f t="shared" si="20"/>
        <v>153</v>
      </c>
      <c r="H130" s="1">
        <f t="shared" si="21"/>
        <v>167</v>
      </c>
    </row>
    <row r="131" spans="1:8" x14ac:dyDescent="0.25">
      <c r="A131" s="1">
        <f t="shared" si="23"/>
        <v>128</v>
      </c>
      <c r="B131" s="1">
        <f t="shared" si="22"/>
        <v>130</v>
      </c>
      <c r="C131" t="str">
        <f t="shared" si="24"/>
        <v>Wednesday</v>
      </c>
      <c r="D131" t="str">
        <f t="shared" si="25"/>
        <v>Y</v>
      </c>
      <c r="E131" t="str">
        <f t="shared" ref="E131:E194" si="26">IF(ISNA(VLOOKUP(B131,U:U,1,FALSE)),IF(ISNA(VLOOKUP(B131,V:V,1,FALSE)),"","Payment"),"Payment")</f>
        <v/>
      </c>
      <c r="F131" s="1" t="str">
        <f t="shared" ref="F131:F194" si="27">IF(DAY(B131)=1,VLOOKUP(CONCATENATE(MONTH(B131)," ",YEAR(B131)),R:V,5,FALSE),IFERROR(IF(VLOOKUP(WORKDAY(B131,8,P$2:P$17),B:E,4,FALSE)="Payment",IF(DAY(WORKDAY(B131,8,P$2:P$17))&gt;=15,"",WORKDAY(B131,8,P$2:P$17)),""),""))</f>
        <v/>
      </c>
      <c r="G131" s="1">
        <f t="shared" ref="G131:G194" si="28">IF(VLOOKUP(EOMONTH(B131,0)+1,A:B,2,FALSE)=F130,VLOOKUP(EOMONTH(F130,0)+1,A:B,2,FALSE),G130)</f>
        <v>153</v>
      </c>
      <c r="H131" s="1">
        <f t="shared" ref="H131:H194" si="29">IF(AND(DAY(B131)=1,D131="Y"),VLOOKUP(CONCATENATE(MONTH(EOMONTH(B131,-1)+15)," ",YEAR(EOMONTH(B131,-1)+15)),R:V,5,FALSE),VLOOKUP(CONCATENATE(MONTH(EOMONTH(B131,0)+15)," ",YEAR(EOMONTH(B131,0)+15)),R:V,5,FALSE))</f>
        <v>167</v>
      </c>
    </row>
    <row r="132" spans="1:8" x14ac:dyDescent="0.25">
      <c r="A132" s="1">
        <f t="shared" si="23"/>
        <v>129</v>
      </c>
      <c r="B132" s="1">
        <f t="shared" ref="B132:B195" si="30">B131+1</f>
        <v>131</v>
      </c>
      <c r="C132" t="str">
        <f t="shared" si="24"/>
        <v>Thursday</v>
      </c>
      <c r="D132" t="str">
        <f t="shared" si="25"/>
        <v>Y</v>
      </c>
      <c r="E132" t="str">
        <f t="shared" si="26"/>
        <v/>
      </c>
      <c r="F132" s="1" t="str">
        <f t="shared" si="27"/>
        <v/>
      </c>
      <c r="G132" s="1">
        <f t="shared" si="28"/>
        <v>153</v>
      </c>
      <c r="H132" s="1">
        <f t="shared" si="29"/>
        <v>167</v>
      </c>
    </row>
    <row r="133" spans="1:8" x14ac:dyDescent="0.25">
      <c r="A133" s="1">
        <f t="shared" si="23"/>
        <v>130</v>
      </c>
      <c r="B133" s="1">
        <f t="shared" si="30"/>
        <v>132</v>
      </c>
      <c r="C133" t="str">
        <f t="shared" si="24"/>
        <v>Friday</v>
      </c>
      <c r="D133" t="str">
        <f t="shared" si="25"/>
        <v>Y</v>
      </c>
      <c r="E133" t="str">
        <f t="shared" si="26"/>
        <v/>
      </c>
      <c r="F133" s="1" t="str">
        <f t="shared" si="27"/>
        <v/>
      </c>
      <c r="G133" s="1">
        <f t="shared" si="28"/>
        <v>153</v>
      </c>
      <c r="H133" s="1">
        <f t="shared" si="29"/>
        <v>167</v>
      </c>
    </row>
    <row r="134" spans="1:8" x14ac:dyDescent="0.25">
      <c r="A134" s="1" t="str">
        <f t="shared" si="23"/>
        <v/>
      </c>
      <c r="B134" s="1">
        <f t="shared" si="30"/>
        <v>133</v>
      </c>
      <c r="C134" t="str">
        <f t="shared" si="24"/>
        <v>Saturday</v>
      </c>
      <c r="D134" t="str">
        <f t="shared" si="25"/>
        <v/>
      </c>
      <c r="E134" t="str">
        <f t="shared" si="26"/>
        <v/>
      </c>
      <c r="F134" s="1" t="str">
        <f t="shared" si="27"/>
        <v/>
      </c>
      <c r="G134" s="1">
        <f t="shared" si="28"/>
        <v>153</v>
      </c>
      <c r="H134" s="1">
        <f t="shared" si="29"/>
        <v>167</v>
      </c>
    </row>
    <row r="135" spans="1:8" x14ac:dyDescent="0.25">
      <c r="A135" s="1" t="str">
        <f t="shared" si="23"/>
        <v/>
      </c>
      <c r="B135" s="1">
        <f t="shared" si="30"/>
        <v>134</v>
      </c>
      <c r="C135" t="str">
        <f t="shared" si="24"/>
        <v>Sunday</v>
      </c>
      <c r="D135" t="str">
        <f t="shared" si="25"/>
        <v/>
      </c>
      <c r="E135" t="str">
        <f t="shared" si="26"/>
        <v/>
      </c>
      <c r="F135" s="1" t="str">
        <f t="shared" si="27"/>
        <v/>
      </c>
      <c r="G135" s="1">
        <f t="shared" si="28"/>
        <v>153</v>
      </c>
      <c r="H135" s="1">
        <f t="shared" si="29"/>
        <v>167</v>
      </c>
    </row>
    <row r="136" spans="1:8" x14ac:dyDescent="0.25">
      <c r="A136" s="1">
        <f t="shared" si="23"/>
        <v>131</v>
      </c>
      <c r="B136" s="1">
        <f t="shared" si="30"/>
        <v>135</v>
      </c>
      <c r="C136" t="str">
        <f t="shared" si="24"/>
        <v>Monday</v>
      </c>
      <c r="D136" t="str">
        <f t="shared" si="25"/>
        <v>Y</v>
      </c>
      <c r="E136" t="str">
        <f t="shared" si="26"/>
        <v/>
      </c>
      <c r="F136" s="1" t="str">
        <f t="shared" si="27"/>
        <v/>
      </c>
      <c r="G136" s="1">
        <f t="shared" si="28"/>
        <v>153</v>
      </c>
      <c r="H136" s="1">
        <f t="shared" si="29"/>
        <v>167</v>
      </c>
    </row>
    <row r="137" spans="1:8" x14ac:dyDescent="0.25">
      <c r="A137" s="1">
        <f t="shared" si="23"/>
        <v>136</v>
      </c>
      <c r="B137" s="1">
        <f t="shared" si="30"/>
        <v>136</v>
      </c>
      <c r="C137" t="str">
        <f t="shared" si="24"/>
        <v>Tuesday</v>
      </c>
      <c r="D137" t="str">
        <f t="shared" si="25"/>
        <v>Y</v>
      </c>
      <c r="E137" t="str">
        <f t="shared" si="26"/>
        <v>Payment</v>
      </c>
      <c r="F137" s="1" t="str">
        <f t="shared" si="27"/>
        <v/>
      </c>
      <c r="G137" s="1">
        <f t="shared" si="28"/>
        <v>153</v>
      </c>
      <c r="H137" s="1">
        <f t="shared" si="29"/>
        <v>167</v>
      </c>
    </row>
    <row r="138" spans="1:8" x14ac:dyDescent="0.25">
      <c r="A138" s="1">
        <f t="shared" si="23"/>
        <v>137</v>
      </c>
      <c r="B138" s="1">
        <f t="shared" si="30"/>
        <v>137</v>
      </c>
      <c r="C138" t="str">
        <f t="shared" si="24"/>
        <v>Wednesday</v>
      </c>
      <c r="D138" t="str">
        <f t="shared" si="25"/>
        <v>Y</v>
      </c>
      <c r="E138" t="str">
        <f t="shared" si="26"/>
        <v/>
      </c>
      <c r="F138" s="1" t="str">
        <f t="shared" si="27"/>
        <v/>
      </c>
      <c r="G138" s="1">
        <f t="shared" si="28"/>
        <v>153</v>
      </c>
      <c r="H138" s="1">
        <f t="shared" si="29"/>
        <v>167</v>
      </c>
    </row>
    <row r="139" spans="1:8" x14ac:dyDescent="0.25">
      <c r="A139" s="1">
        <f t="shared" si="23"/>
        <v>138</v>
      </c>
      <c r="B139" s="1">
        <f t="shared" si="30"/>
        <v>138</v>
      </c>
      <c r="C139" t="str">
        <f t="shared" si="24"/>
        <v>Thursday</v>
      </c>
      <c r="D139" t="str">
        <f t="shared" si="25"/>
        <v>Y</v>
      </c>
      <c r="E139" t="str">
        <f t="shared" si="26"/>
        <v/>
      </c>
      <c r="F139" s="1" t="str">
        <f t="shared" si="27"/>
        <v/>
      </c>
      <c r="G139" s="1">
        <f t="shared" si="28"/>
        <v>153</v>
      </c>
      <c r="H139" s="1">
        <f t="shared" si="29"/>
        <v>167</v>
      </c>
    </row>
    <row r="140" spans="1:8" x14ac:dyDescent="0.25">
      <c r="A140" s="1">
        <f t="shared" si="23"/>
        <v>139</v>
      </c>
      <c r="B140" s="1">
        <f t="shared" si="30"/>
        <v>139</v>
      </c>
      <c r="C140" t="str">
        <f t="shared" si="24"/>
        <v>Friday</v>
      </c>
      <c r="D140" t="str">
        <f t="shared" si="25"/>
        <v>Y</v>
      </c>
      <c r="E140" t="str">
        <f t="shared" si="26"/>
        <v/>
      </c>
      <c r="F140" s="1" t="str">
        <f t="shared" si="27"/>
        <v/>
      </c>
      <c r="G140" s="1">
        <f t="shared" si="28"/>
        <v>153</v>
      </c>
      <c r="H140" s="1">
        <f t="shared" si="29"/>
        <v>167</v>
      </c>
    </row>
    <row r="141" spans="1:8" x14ac:dyDescent="0.25">
      <c r="A141" s="1" t="str">
        <f t="shared" si="23"/>
        <v/>
      </c>
      <c r="B141" s="1">
        <f t="shared" si="30"/>
        <v>140</v>
      </c>
      <c r="C141" t="str">
        <f t="shared" si="24"/>
        <v>Saturday</v>
      </c>
      <c r="D141" t="str">
        <f t="shared" si="25"/>
        <v/>
      </c>
      <c r="E141" t="str">
        <f t="shared" si="26"/>
        <v/>
      </c>
      <c r="F141" s="1" t="str">
        <f t="shared" si="27"/>
        <v/>
      </c>
      <c r="G141" s="1">
        <f t="shared" si="28"/>
        <v>153</v>
      </c>
      <c r="H141" s="1">
        <f t="shared" si="29"/>
        <v>167</v>
      </c>
    </row>
    <row r="142" spans="1:8" x14ac:dyDescent="0.25">
      <c r="A142" s="1" t="str">
        <f t="shared" si="23"/>
        <v/>
      </c>
      <c r="B142" s="1">
        <f t="shared" si="30"/>
        <v>141</v>
      </c>
      <c r="C142" t="str">
        <f t="shared" si="24"/>
        <v>Sunday</v>
      </c>
      <c r="D142" t="str">
        <f t="shared" si="25"/>
        <v/>
      </c>
      <c r="E142" t="str">
        <f t="shared" si="26"/>
        <v/>
      </c>
      <c r="F142" s="1" t="str">
        <f t="shared" si="27"/>
        <v/>
      </c>
      <c r="G142" s="1">
        <f t="shared" si="28"/>
        <v>153</v>
      </c>
      <c r="H142" s="1">
        <f t="shared" si="29"/>
        <v>167</v>
      </c>
    </row>
    <row r="143" spans="1:8" x14ac:dyDescent="0.25">
      <c r="A143" s="1">
        <f t="shared" si="23"/>
        <v>140</v>
      </c>
      <c r="B143" s="1">
        <f t="shared" si="30"/>
        <v>142</v>
      </c>
      <c r="C143" t="str">
        <f t="shared" si="24"/>
        <v>Monday</v>
      </c>
      <c r="D143" t="str">
        <f t="shared" si="25"/>
        <v>Y</v>
      </c>
      <c r="E143" t="str">
        <f t="shared" si="26"/>
        <v/>
      </c>
      <c r="F143" s="1" t="str">
        <f t="shared" si="27"/>
        <v/>
      </c>
      <c r="G143" s="1">
        <f t="shared" si="28"/>
        <v>153</v>
      </c>
      <c r="H143" s="1">
        <f t="shared" si="29"/>
        <v>167</v>
      </c>
    </row>
    <row r="144" spans="1:8" x14ac:dyDescent="0.25">
      <c r="A144" s="1">
        <f t="shared" si="23"/>
        <v>141</v>
      </c>
      <c r="B144" s="1">
        <f t="shared" si="30"/>
        <v>143</v>
      </c>
      <c r="C144" t="str">
        <f t="shared" si="24"/>
        <v>Tuesday</v>
      </c>
      <c r="D144" t="str">
        <f t="shared" si="25"/>
        <v>Y</v>
      </c>
      <c r="E144" t="str">
        <f t="shared" si="26"/>
        <v/>
      </c>
      <c r="F144" s="1">
        <f t="shared" si="27"/>
        <v>153</v>
      </c>
      <c r="G144" s="1">
        <f t="shared" si="28"/>
        <v>153</v>
      </c>
      <c r="H144" s="1">
        <f t="shared" si="29"/>
        <v>167</v>
      </c>
    </row>
    <row r="145" spans="1:8" x14ac:dyDescent="0.25">
      <c r="A145" s="1">
        <f t="shared" si="23"/>
        <v>142</v>
      </c>
      <c r="B145" s="1">
        <f t="shared" si="30"/>
        <v>144</v>
      </c>
      <c r="C145" t="str">
        <f t="shared" si="24"/>
        <v>Wednesday</v>
      </c>
      <c r="D145" t="str">
        <f t="shared" si="25"/>
        <v>Y</v>
      </c>
      <c r="E145" t="str">
        <f t="shared" si="26"/>
        <v/>
      </c>
      <c r="F145" s="1" t="str">
        <f t="shared" si="27"/>
        <v/>
      </c>
      <c r="G145" s="1">
        <f t="shared" si="28"/>
        <v>184</v>
      </c>
      <c r="H145" s="1">
        <f t="shared" si="29"/>
        <v>167</v>
      </c>
    </row>
    <row r="146" spans="1:8" x14ac:dyDescent="0.25">
      <c r="A146" s="1">
        <f t="shared" si="23"/>
        <v>143</v>
      </c>
      <c r="B146" s="1">
        <f t="shared" si="30"/>
        <v>145</v>
      </c>
      <c r="C146" t="str">
        <f t="shared" si="24"/>
        <v>Thursday</v>
      </c>
      <c r="D146" t="str">
        <f t="shared" si="25"/>
        <v>Y</v>
      </c>
      <c r="E146" t="str">
        <f t="shared" si="26"/>
        <v/>
      </c>
      <c r="F146" s="1" t="str">
        <f t="shared" si="27"/>
        <v/>
      </c>
      <c r="G146" s="1">
        <f t="shared" si="28"/>
        <v>184</v>
      </c>
      <c r="H146" s="1">
        <f t="shared" si="29"/>
        <v>167</v>
      </c>
    </row>
    <row r="147" spans="1:8" x14ac:dyDescent="0.25">
      <c r="A147" s="1">
        <f t="shared" si="23"/>
        <v>144</v>
      </c>
      <c r="B147" s="1">
        <f t="shared" si="30"/>
        <v>146</v>
      </c>
      <c r="C147" t="str">
        <f t="shared" si="24"/>
        <v>Friday</v>
      </c>
      <c r="D147" t="str">
        <f t="shared" si="25"/>
        <v>Y</v>
      </c>
      <c r="E147" t="str">
        <f t="shared" si="26"/>
        <v/>
      </c>
      <c r="F147" s="1" t="str">
        <f t="shared" si="27"/>
        <v/>
      </c>
      <c r="G147" s="1">
        <f t="shared" si="28"/>
        <v>184</v>
      </c>
      <c r="H147" s="1">
        <f t="shared" si="29"/>
        <v>167</v>
      </c>
    </row>
    <row r="148" spans="1:8" x14ac:dyDescent="0.25">
      <c r="A148" s="1" t="str">
        <f t="shared" si="23"/>
        <v/>
      </c>
      <c r="B148" s="1">
        <f t="shared" si="30"/>
        <v>147</v>
      </c>
      <c r="C148" t="str">
        <f t="shared" si="24"/>
        <v>Saturday</v>
      </c>
      <c r="D148" t="str">
        <f t="shared" si="25"/>
        <v/>
      </c>
      <c r="E148" t="str">
        <f t="shared" si="26"/>
        <v/>
      </c>
      <c r="F148" s="1" t="str">
        <f t="shared" si="27"/>
        <v/>
      </c>
      <c r="G148" s="1">
        <f t="shared" si="28"/>
        <v>184</v>
      </c>
      <c r="H148" s="1">
        <f t="shared" si="29"/>
        <v>167</v>
      </c>
    </row>
    <row r="149" spans="1:8" x14ac:dyDescent="0.25">
      <c r="A149" s="1" t="str">
        <f t="shared" si="23"/>
        <v/>
      </c>
      <c r="B149" s="1">
        <f t="shared" si="30"/>
        <v>148</v>
      </c>
      <c r="C149" t="str">
        <f t="shared" si="24"/>
        <v>Sunday</v>
      </c>
      <c r="D149" t="str">
        <f t="shared" si="25"/>
        <v/>
      </c>
      <c r="E149" t="str">
        <f t="shared" si="26"/>
        <v/>
      </c>
      <c r="F149" s="1" t="str">
        <f t="shared" si="27"/>
        <v/>
      </c>
      <c r="G149" s="1">
        <f t="shared" si="28"/>
        <v>184</v>
      </c>
      <c r="H149" s="1">
        <f t="shared" si="29"/>
        <v>167</v>
      </c>
    </row>
    <row r="150" spans="1:8" x14ac:dyDescent="0.25">
      <c r="A150" s="1">
        <f t="shared" si="23"/>
        <v>145</v>
      </c>
      <c r="B150" s="1">
        <f t="shared" si="30"/>
        <v>149</v>
      </c>
      <c r="C150" t="str">
        <f t="shared" si="24"/>
        <v>Monday</v>
      </c>
      <c r="D150" t="str">
        <f t="shared" si="25"/>
        <v>Y</v>
      </c>
      <c r="E150" t="str">
        <f t="shared" si="26"/>
        <v/>
      </c>
      <c r="F150" s="1" t="str">
        <f t="shared" si="27"/>
        <v/>
      </c>
      <c r="G150" s="1">
        <f t="shared" si="28"/>
        <v>184</v>
      </c>
      <c r="H150" s="1">
        <f t="shared" si="29"/>
        <v>167</v>
      </c>
    </row>
    <row r="151" spans="1:8" x14ac:dyDescent="0.25">
      <c r="A151" s="1">
        <f t="shared" si="23"/>
        <v>146</v>
      </c>
      <c r="B151" s="1">
        <f t="shared" si="30"/>
        <v>150</v>
      </c>
      <c r="C151" t="str">
        <f t="shared" si="24"/>
        <v>Tuesday</v>
      </c>
      <c r="D151" t="str">
        <f t="shared" si="25"/>
        <v>Y</v>
      </c>
      <c r="E151" t="str">
        <f t="shared" si="26"/>
        <v/>
      </c>
      <c r="F151" s="1" t="str">
        <f t="shared" si="27"/>
        <v/>
      </c>
      <c r="G151" s="1">
        <f t="shared" si="28"/>
        <v>184</v>
      </c>
      <c r="H151" s="1">
        <f t="shared" si="29"/>
        <v>167</v>
      </c>
    </row>
    <row r="152" spans="1:8" x14ac:dyDescent="0.25">
      <c r="A152" s="1">
        <f t="shared" si="23"/>
        <v>147</v>
      </c>
      <c r="B152" s="1">
        <f t="shared" si="30"/>
        <v>151</v>
      </c>
      <c r="C152" t="str">
        <f t="shared" si="24"/>
        <v>Wednesday</v>
      </c>
      <c r="D152" t="str">
        <f t="shared" si="25"/>
        <v>Y</v>
      </c>
      <c r="E152" t="str">
        <f t="shared" si="26"/>
        <v/>
      </c>
      <c r="F152" s="1" t="str">
        <f t="shared" si="27"/>
        <v/>
      </c>
      <c r="G152" s="1">
        <f t="shared" si="28"/>
        <v>184</v>
      </c>
      <c r="H152" s="1">
        <f t="shared" si="29"/>
        <v>167</v>
      </c>
    </row>
    <row r="153" spans="1:8" x14ac:dyDescent="0.25">
      <c r="A153" s="1">
        <f t="shared" si="23"/>
        <v>166</v>
      </c>
      <c r="B153" s="1">
        <f t="shared" si="30"/>
        <v>152</v>
      </c>
      <c r="C153" t="str">
        <f t="shared" si="24"/>
        <v>Thursday</v>
      </c>
      <c r="D153" t="str">
        <f t="shared" si="25"/>
        <v>Y</v>
      </c>
      <c r="E153" t="str">
        <f t="shared" si="26"/>
        <v/>
      </c>
      <c r="F153" s="1" t="str">
        <f t="shared" si="27"/>
        <v/>
      </c>
      <c r="G153" s="1">
        <f t="shared" si="28"/>
        <v>184</v>
      </c>
      <c r="H153" s="1">
        <f t="shared" si="29"/>
        <v>167</v>
      </c>
    </row>
    <row r="154" spans="1:8" x14ac:dyDescent="0.25">
      <c r="A154" s="1">
        <f t="shared" si="23"/>
        <v>153</v>
      </c>
      <c r="B154" s="1">
        <f t="shared" si="30"/>
        <v>153</v>
      </c>
      <c r="C154" t="str">
        <f t="shared" si="24"/>
        <v>Friday</v>
      </c>
      <c r="D154" t="str">
        <f t="shared" si="25"/>
        <v>Y</v>
      </c>
      <c r="E154" t="str">
        <f t="shared" si="26"/>
        <v>Payment</v>
      </c>
      <c r="F154" s="1">
        <f t="shared" si="27"/>
        <v>167</v>
      </c>
      <c r="G154" s="1">
        <f t="shared" si="28"/>
        <v>184</v>
      </c>
      <c r="H154" s="1">
        <f t="shared" si="29"/>
        <v>167</v>
      </c>
    </row>
    <row r="155" spans="1:8" x14ac:dyDescent="0.25">
      <c r="A155" s="1" t="str">
        <f t="shared" si="23"/>
        <v/>
      </c>
      <c r="B155" s="1">
        <f t="shared" si="30"/>
        <v>154</v>
      </c>
      <c r="C155" t="str">
        <f t="shared" si="24"/>
        <v>Saturday</v>
      </c>
      <c r="D155" t="str">
        <f t="shared" si="25"/>
        <v/>
      </c>
      <c r="E155" t="str">
        <f t="shared" si="26"/>
        <v/>
      </c>
      <c r="F155" s="1" t="str">
        <f t="shared" si="27"/>
        <v/>
      </c>
      <c r="G155" s="1">
        <f t="shared" si="28"/>
        <v>184</v>
      </c>
      <c r="H155" s="1">
        <f t="shared" si="29"/>
        <v>198</v>
      </c>
    </row>
    <row r="156" spans="1:8" x14ac:dyDescent="0.25">
      <c r="A156" s="1" t="str">
        <f t="shared" si="23"/>
        <v/>
      </c>
      <c r="B156" s="1">
        <f t="shared" si="30"/>
        <v>155</v>
      </c>
      <c r="C156" t="str">
        <f t="shared" si="24"/>
        <v>Sunday</v>
      </c>
      <c r="D156" t="str">
        <f t="shared" si="25"/>
        <v/>
      </c>
      <c r="E156" t="str">
        <f t="shared" si="26"/>
        <v/>
      </c>
      <c r="F156" s="1" t="str">
        <f t="shared" si="27"/>
        <v/>
      </c>
      <c r="G156" s="1">
        <f t="shared" si="28"/>
        <v>184</v>
      </c>
      <c r="H156" s="1">
        <f t="shared" si="29"/>
        <v>198</v>
      </c>
    </row>
    <row r="157" spans="1:8" x14ac:dyDescent="0.25">
      <c r="A157" s="1">
        <f t="shared" si="23"/>
        <v>154</v>
      </c>
      <c r="B157" s="1">
        <f t="shared" si="30"/>
        <v>156</v>
      </c>
      <c r="C157" t="str">
        <f t="shared" si="24"/>
        <v>Monday</v>
      </c>
      <c r="D157" t="str">
        <f t="shared" si="25"/>
        <v>Y</v>
      </c>
      <c r="E157" t="str">
        <f t="shared" si="26"/>
        <v/>
      </c>
      <c r="F157" s="1" t="str">
        <f t="shared" si="27"/>
        <v/>
      </c>
      <c r="G157" s="1">
        <f t="shared" si="28"/>
        <v>184</v>
      </c>
      <c r="H157" s="1">
        <f t="shared" si="29"/>
        <v>198</v>
      </c>
    </row>
    <row r="158" spans="1:8" x14ac:dyDescent="0.25">
      <c r="A158" s="1">
        <f t="shared" si="23"/>
        <v>155</v>
      </c>
      <c r="B158" s="1">
        <f t="shared" si="30"/>
        <v>157</v>
      </c>
      <c r="C158" t="str">
        <f t="shared" si="24"/>
        <v>Tuesday</v>
      </c>
      <c r="D158" t="str">
        <f t="shared" si="25"/>
        <v>Y</v>
      </c>
      <c r="E158" t="str">
        <f t="shared" si="26"/>
        <v/>
      </c>
      <c r="F158" s="1" t="str">
        <f t="shared" si="27"/>
        <v/>
      </c>
      <c r="G158" s="1">
        <f t="shared" si="28"/>
        <v>184</v>
      </c>
      <c r="H158" s="1">
        <f t="shared" si="29"/>
        <v>198</v>
      </c>
    </row>
    <row r="159" spans="1:8" x14ac:dyDescent="0.25">
      <c r="A159" s="1">
        <f t="shared" si="23"/>
        <v>156</v>
      </c>
      <c r="B159" s="1">
        <f t="shared" si="30"/>
        <v>158</v>
      </c>
      <c r="C159" t="str">
        <f t="shared" si="24"/>
        <v>Wednesday</v>
      </c>
      <c r="D159" t="str">
        <f t="shared" si="25"/>
        <v>Y</v>
      </c>
      <c r="E159" t="str">
        <f t="shared" si="26"/>
        <v/>
      </c>
      <c r="F159" s="1" t="str">
        <f t="shared" si="27"/>
        <v/>
      </c>
      <c r="G159" s="1">
        <f t="shared" si="28"/>
        <v>184</v>
      </c>
      <c r="H159" s="1">
        <f t="shared" si="29"/>
        <v>198</v>
      </c>
    </row>
    <row r="160" spans="1:8" x14ac:dyDescent="0.25">
      <c r="A160" s="1">
        <f t="shared" si="23"/>
        <v>157</v>
      </c>
      <c r="B160" s="1">
        <f t="shared" si="30"/>
        <v>159</v>
      </c>
      <c r="C160" t="str">
        <f t="shared" si="24"/>
        <v>Thursday</v>
      </c>
      <c r="D160" t="str">
        <f t="shared" si="25"/>
        <v>Y</v>
      </c>
      <c r="E160" t="str">
        <f t="shared" si="26"/>
        <v/>
      </c>
      <c r="F160" s="1" t="str">
        <f t="shared" si="27"/>
        <v/>
      </c>
      <c r="G160" s="1">
        <f t="shared" si="28"/>
        <v>184</v>
      </c>
      <c r="H160" s="1">
        <f t="shared" si="29"/>
        <v>198</v>
      </c>
    </row>
    <row r="161" spans="1:8" x14ac:dyDescent="0.25">
      <c r="A161" s="1">
        <f t="shared" si="23"/>
        <v>158</v>
      </c>
      <c r="B161" s="1">
        <f t="shared" si="30"/>
        <v>160</v>
      </c>
      <c r="C161" t="str">
        <f t="shared" si="24"/>
        <v>Friday</v>
      </c>
      <c r="D161" t="str">
        <f t="shared" si="25"/>
        <v>Y</v>
      </c>
      <c r="E161" t="str">
        <f t="shared" si="26"/>
        <v/>
      </c>
      <c r="F161" s="1" t="str">
        <f t="shared" si="27"/>
        <v/>
      </c>
      <c r="G161" s="1">
        <f t="shared" si="28"/>
        <v>184</v>
      </c>
      <c r="H161" s="1">
        <f t="shared" si="29"/>
        <v>198</v>
      </c>
    </row>
    <row r="162" spans="1:8" x14ac:dyDescent="0.25">
      <c r="A162" s="1" t="str">
        <f t="shared" si="23"/>
        <v/>
      </c>
      <c r="B162" s="1">
        <f t="shared" si="30"/>
        <v>161</v>
      </c>
      <c r="C162" t="str">
        <f t="shared" si="24"/>
        <v>Saturday</v>
      </c>
      <c r="D162" t="str">
        <f t="shared" si="25"/>
        <v/>
      </c>
      <c r="E162" t="str">
        <f t="shared" si="26"/>
        <v/>
      </c>
      <c r="F162" s="1" t="str">
        <f t="shared" si="27"/>
        <v/>
      </c>
      <c r="G162" s="1">
        <f t="shared" si="28"/>
        <v>184</v>
      </c>
      <c r="H162" s="1">
        <f t="shared" si="29"/>
        <v>198</v>
      </c>
    </row>
    <row r="163" spans="1:8" x14ac:dyDescent="0.25">
      <c r="A163" s="1" t="str">
        <f t="shared" si="23"/>
        <v/>
      </c>
      <c r="B163" s="1">
        <f t="shared" si="30"/>
        <v>162</v>
      </c>
      <c r="C163" t="str">
        <f t="shared" si="24"/>
        <v>Sunday</v>
      </c>
      <c r="D163" t="str">
        <f t="shared" si="25"/>
        <v/>
      </c>
      <c r="E163" t="str">
        <f t="shared" si="26"/>
        <v/>
      </c>
      <c r="F163" s="1" t="str">
        <f t="shared" si="27"/>
        <v/>
      </c>
      <c r="G163" s="1">
        <f t="shared" si="28"/>
        <v>184</v>
      </c>
      <c r="H163" s="1">
        <f t="shared" si="29"/>
        <v>198</v>
      </c>
    </row>
    <row r="164" spans="1:8" x14ac:dyDescent="0.25">
      <c r="A164" s="1">
        <f t="shared" si="23"/>
        <v>159</v>
      </c>
      <c r="B164" s="1">
        <f t="shared" si="30"/>
        <v>163</v>
      </c>
      <c r="C164" t="str">
        <f t="shared" si="24"/>
        <v>Monday</v>
      </c>
      <c r="D164" t="str">
        <f t="shared" si="25"/>
        <v>Y</v>
      </c>
      <c r="E164" t="str">
        <f t="shared" si="26"/>
        <v/>
      </c>
      <c r="F164" s="1" t="str">
        <f t="shared" si="27"/>
        <v/>
      </c>
      <c r="G164" s="1">
        <f t="shared" si="28"/>
        <v>184</v>
      </c>
      <c r="H164" s="1">
        <f t="shared" si="29"/>
        <v>198</v>
      </c>
    </row>
    <row r="165" spans="1:8" x14ac:dyDescent="0.25">
      <c r="A165" s="1">
        <f t="shared" si="23"/>
        <v>160</v>
      </c>
      <c r="B165" s="1">
        <f t="shared" si="30"/>
        <v>164</v>
      </c>
      <c r="C165" t="str">
        <f t="shared" si="24"/>
        <v>Tuesday</v>
      </c>
      <c r="D165" t="str">
        <f t="shared" si="25"/>
        <v>Y</v>
      </c>
      <c r="E165" t="str">
        <f t="shared" si="26"/>
        <v/>
      </c>
      <c r="F165" s="1" t="str">
        <f t="shared" si="27"/>
        <v/>
      </c>
      <c r="G165" s="1">
        <f t="shared" si="28"/>
        <v>184</v>
      </c>
      <c r="H165" s="1">
        <f t="shared" si="29"/>
        <v>198</v>
      </c>
    </row>
    <row r="166" spans="1:8" x14ac:dyDescent="0.25">
      <c r="A166" s="1">
        <f t="shared" si="23"/>
        <v>161</v>
      </c>
      <c r="B166" s="1">
        <f t="shared" si="30"/>
        <v>165</v>
      </c>
      <c r="C166" t="str">
        <f t="shared" si="24"/>
        <v>Wednesday</v>
      </c>
      <c r="D166" t="str">
        <f t="shared" si="25"/>
        <v>Y</v>
      </c>
      <c r="E166" t="str">
        <f t="shared" si="26"/>
        <v/>
      </c>
      <c r="F166" s="1" t="str">
        <f t="shared" si="27"/>
        <v/>
      </c>
      <c r="G166" s="1">
        <f t="shared" si="28"/>
        <v>184</v>
      </c>
      <c r="H166" s="1">
        <f t="shared" si="29"/>
        <v>198</v>
      </c>
    </row>
    <row r="167" spans="1:8" x14ac:dyDescent="0.25">
      <c r="A167" s="1">
        <f t="shared" si="23"/>
        <v>162</v>
      </c>
      <c r="B167" s="1">
        <f t="shared" si="30"/>
        <v>166</v>
      </c>
      <c r="C167" t="str">
        <f t="shared" si="24"/>
        <v>Thursday</v>
      </c>
      <c r="D167" t="str">
        <f t="shared" si="25"/>
        <v>Y</v>
      </c>
      <c r="E167" t="str">
        <f t="shared" si="26"/>
        <v/>
      </c>
      <c r="F167" s="1" t="str">
        <f t="shared" si="27"/>
        <v/>
      </c>
      <c r="G167" s="1">
        <f t="shared" si="28"/>
        <v>184</v>
      </c>
      <c r="H167" s="1">
        <f t="shared" si="29"/>
        <v>198</v>
      </c>
    </row>
    <row r="168" spans="1:8" x14ac:dyDescent="0.25">
      <c r="A168" s="1">
        <f t="shared" si="23"/>
        <v>167</v>
      </c>
      <c r="B168" s="1">
        <f t="shared" si="30"/>
        <v>167</v>
      </c>
      <c r="C168" t="str">
        <f t="shared" si="24"/>
        <v>Friday</v>
      </c>
      <c r="D168" t="str">
        <f t="shared" si="25"/>
        <v>Y</v>
      </c>
      <c r="E168" t="str">
        <f t="shared" si="26"/>
        <v>Payment</v>
      </c>
      <c r="F168" s="1" t="str">
        <f t="shared" si="27"/>
        <v/>
      </c>
      <c r="G168" s="1">
        <f t="shared" si="28"/>
        <v>184</v>
      </c>
      <c r="H168" s="1">
        <f t="shared" si="29"/>
        <v>198</v>
      </c>
    </row>
    <row r="169" spans="1:8" x14ac:dyDescent="0.25">
      <c r="A169" s="1" t="str">
        <f t="shared" si="23"/>
        <v/>
      </c>
      <c r="B169" s="1">
        <f t="shared" si="30"/>
        <v>168</v>
      </c>
      <c r="C169" t="str">
        <f t="shared" si="24"/>
        <v>Saturday</v>
      </c>
      <c r="D169" t="str">
        <f t="shared" si="25"/>
        <v/>
      </c>
      <c r="E169" t="str">
        <f t="shared" si="26"/>
        <v/>
      </c>
      <c r="F169" s="1" t="str">
        <f t="shared" si="27"/>
        <v/>
      </c>
      <c r="G169" s="1">
        <f t="shared" si="28"/>
        <v>184</v>
      </c>
      <c r="H169" s="1">
        <f t="shared" si="29"/>
        <v>198</v>
      </c>
    </row>
    <row r="170" spans="1:8" x14ac:dyDescent="0.25">
      <c r="A170" s="1" t="str">
        <f t="shared" si="23"/>
        <v/>
      </c>
      <c r="B170" s="1">
        <f t="shared" si="30"/>
        <v>169</v>
      </c>
      <c r="C170" t="str">
        <f t="shared" si="24"/>
        <v>Sunday</v>
      </c>
      <c r="D170" t="str">
        <f t="shared" si="25"/>
        <v/>
      </c>
      <c r="E170" t="str">
        <f t="shared" si="26"/>
        <v/>
      </c>
      <c r="F170" s="1" t="str">
        <f t="shared" si="27"/>
        <v/>
      </c>
      <c r="G170" s="1">
        <f t="shared" si="28"/>
        <v>184</v>
      </c>
      <c r="H170" s="1">
        <f t="shared" si="29"/>
        <v>198</v>
      </c>
    </row>
    <row r="171" spans="1:8" x14ac:dyDescent="0.25">
      <c r="A171" s="1">
        <f t="shared" si="23"/>
        <v>168</v>
      </c>
      <c r="B171" s="1">
        <f t="shared" si="30"/>
        <v>170</v>
      </c>
      <c r="C171" t="str">
        <f t="shared" si="24"/>
        <v>Monday</v>
      </c>
      <c r="D171" t="str">
        <f t="shared" si="25"/>
        <v>Y</v>
      </c>
      <c r="E171" t="str">
        <f t="shared" si="26"/>
        <v/>
      </c>
      <c r="F171" s="1" t="str">
        <f t="shared" si="27"/>
        <v/>
      </c>
      <c r="G171" s="1">
        <f t="shared" si="28"/>
        <v>184</v>
      </c>
      <c r="H171" s="1">
        <f t="shared" si="29"/>
        <v>198</v>
      </c>
    </row>
    <row r="172" spans="1:8" x14ac:dyDescent="0.25">
      <c r="A172" s="1">
        <f t="shared" si="23"/>
        <v>169</v>
      </c>
      <c r="B172" s="1">
        <f t="shared" si="30"/>
        <v>171</v>
      </c>
      <c r="C172" t="str">
        <f t="shared" si="24"/>
        <v>Tuesday</v>
      </c>
      <c r="D172" t="str">
        <f t="shared" si="25"/>
        <v>Y</v>
      </c>
      <c r="E172" t="str">
        <f t="shared" si="26"/>
        <v/>
      </c>
      <c r="F172" s="1" t="str">
        <f t="shared" si="27"/>
        <v/>
      </c>
      <c r="G172" s="1">
        <f t="shared" si="28"/>
        <v>184</v>
      </c>
      <c r="H172" s="1">
        <f t="shared" si="29"/>
        <v>198</v>
      </c>
    </row>
    <row r="173" spans="1:8" x14ac:dyDescent="0.25">
      <c r="A173" s="1">
        <f t="shared" si="23"/>
        <v>170</v>
      </c>
      <c r="B173" s="1">
        <f t="shared" si="30"/>
        <v>172</v>
      </c>
      <c r="C173" t="str">
        <f t="shared" si="24"/>
        <v>Wednesday</v>
      </c>
      <c r="D173" t="str">
        <f t="shared" si="25"/>
        <v>Y</v>
      </c>
      <c r="E173" t="str">
        <f t="shared" si="26"/>
        <v/>
      </c>
      <c r="F173" s="1">
        <f t="shared" si="27"/>
        <v>184</v>
      </c>
      <c r="G173" s="1">
        <f t="shared" si="28"/>
        <v>184</v>
      </c>
      <c r="H173" s="1">
        <f t="shared" si="29"/>
        <v>198</v>
      </c>
    </row>
    <row r="174" spans="1:8" x14ac:dyDescent="0.25">
      <c r="A174" s="1">
        <f t="shared" si="23"/>
        <v>171</v>
      </c>
      <c r="B174" s="1">
        <f t="shared" si="30"/>
        <v>173</v>
      </c>
      <c r="C174" t="str">
        <f t="shared" si="24"/>
        <v>Thursday</v>
      </c>
      <c r="D174" t="str">
        <f t="shared" si="25"/>
        <v>Y</v>
      </c>
      <c r="E174" t="str">
        <f t="shared" si="26"/>
        <v/>
      </c>
      <c r="F174" s="1" t="str">
        <f t="shared" si="27"/>
        <v/>
      </c>
      <c r="G174" s="1">
        <f t="shared" si="28"/>
        <v>214</v>
      </c>
      <c r="H174" s="1">
        <f t="shared" si="29"/>
        <v>198</v>
      </c>
    </row>
    <row r="175" spans="1:8" x14ac:dyDescent="0.25">
      <c r="A175" s="1">
        <f t="shared" si="23"/>
        <v>172</v>
      </c>
      <c r="B175" s="1">
        <f t="shared" si="30"/>
        <v>174</v>
      </c>
      <c r="C175" t="str">
        <f t="shared" si="24"/>
        <v>Friday</v>
      </c>
      <c r="D175" t="str">
        <f t="shared" si="25"/>
        <v>Y</v>
      </c>
      <c r="E175" t="str">
        <f t="shared" si="26"/>
        <v/>
      </c>
      <c r="F175" s="1" t="str">
        <f t="shared" si="27"/>
        <v/>
      </c>
      <c r="G175" s="1">
        <f t="shared" si="28"/>
        <v>214</v>
      </c>
      <c r="H175" s="1">
        <f t="shared" si="29"/>
        <v>198</v>
      </c>
    </row>
    <row r="176" spans="1:8" x14ac:dyDescent="0.25">
      <c r="A176" s="1" t="str">
        <f t="shared" si="23"/>
        <v/>
      </c>
      <c r="B176" s="1">
        <f t="shared" si="30"/>
        <v>175</v>
      </c>
      <c r="C176" t="str">
        <f t="shared" si="24"/>
        <v>Saturday</v>
      </c>
      <c r="D176" t="str">
        <f t="shared" si="25"/>
        <v/>
      </c>
      <c r="E176" t="str">
        <f t="shared" si="26"/>
        <v/>
      </c>
      <c r="F176" s="1" t="str">
        <f t="shared" si="27"/>
        <v/>
      </c>
      <c r="G176" s="1">
        <f t="shared" si="28"/>
        <v>214</v>
      </c>
      <c r="H176" s="1">
        <f t="shared" si="29"/>
        <v>198</v>
      </c>
    </row>
    <row r="177" spans="1:8" x14ac:dyDescent="0.25">
      <c r="A177" s="1" t="str">
        <f t="shared" si="23"/>
        <v/>
      </c>
      <c r="B177" s="1">
        <f t="shared" si="30"/>
        <v>176</v>
      </c>
      <c r="C177" t="str">
        <f t="shared" si="24"/>
        <v>Sunday</v>
      </c>
      <c r="D177" t="str">
        <f t="shared" si="25"/>
        <v/>
      </c>
      <c r="E177" t="str">
        <f t="shared" si="26"/>
        <v/>
      </c>
      <c r="F177" s="1" t="str">
        <f t="shared" si="27"/>
        <v/>
      </c>
      <c r="G177" s="1">
        <f t="shared" si="28"/>
        <v>214</v>
      </c>
      <c r="H177" s="1">
        <f t="shared" si="29"/>
        <v>198</v>
      </c>
    </row>
    <row r="178" spans="1:8" x14ac:dyDescent="0.25">
      <c r="A178" s="1">
        <f t="shared" si="23"/>
        <v>173</v>
      </c>
      <c r="B178" s="1">
        <f t="shared" si="30"/>
        <v>177</v>
      </c>
      <c r="C178" t="str">
        <f t="shared" si="24"/>
        <v>Monday</v>
      </c>
      <c r="D178" t="str">
        <f t="shared" si="25"/>
        <v>Y</v>
      </c>
      <c r="E178" t="str">
        <f t="shared" si="26"/>
        <v/>
      </c>
      <c r="F178" s="1" t="str">
        <f t="shared" si="27"/>
        <v/>
      </c>
      <c r="G178" s="1">
        <f t="shared" si="28"/>
        <v>214</v>
      </c>
      <c r="H178" s="1">
        <f t="shared" si="29"/>
        <v>198</v>
      </c>
    </row>
    <row r="179" spans="1:8" x14ac:dyDescent="0.25">
      <c r="A179" s="1">
        <f t="shared" si="23"/>
        <v>174</v>
      </c>
      <c r="B179" s="1">
        <f t="shared" si="30"/>
        <v>178</v>
      </c>
      <c r="C179" t="str">
        <f t="shared" si="24"/>
        <v>Tuesday</v>
      </c>
      <c r="D179" t="str">
        <f t="shared" si="25"/>
        <v>Y</v>
      </c>
      <c r="E179" t="str">
        <f t="shared" si="26"/>
        <v/>
      </c>
      <c r="F179" s="1" t="str">
        <f t="shared" si="27"/>
        <v/>
      </c>
      <c r="G179" s="1">
        <f t="shared" si="28"/>
        <v>214</v>
      </c>
      <c r="H179" s="1">
        <f t="shared" si="29"/>
        <v>198</v>
      </c>
    </row>
    <row r="180" spans="1:8" x14ac:dyDescent="0.25">
      <c r="A180" s="1">
        <f t="shared" si="23"/>
        <v>175</v>
      </c>
      <c r="B180" s="1">
        <f t="shared" si="30"/>
        <v>179</v>
      </c>
      <c r="C180" t="str">
        <f t="shared" si="24"/>
        <v>Wednesday</v>
      </c>
      <c r="D180" t="str">
        <f t="shared" si="25"/>
        <v>Y</v>
      </c>
      <c r="E180" t="str">
        <f t="shared" si="26"/>
        <v/>
      </c>
      <c r="F180" s="1" t="str">
        <f t="shared" si="27"/>
        <v/>
      </c>
      <c r="G180" s="1">
        <f t="shared" si="28"/>
        <v>214</v>
      </c>
      <c r="H180" s="1">
        <f t="shared" si="29"/>
        <v>198</v>
      </c>
    </row>
    <row r="181" spans="1:8" x14ac:dyDescent="0.25">
      <c r="A181" s="1">
        <f t="shared" si="23"/>
        <v>176</v>
      </c>
      <c r="B181" s="1">
        <f t="shared" si="30"/>
        <v>180</v>
      </c>
      <c r="C181" t="str">
        <f t="shared" si="24"/>
        <v>Thursday</v>
      </c>
      <c r="D181" t="str">
        <f t="shared" si="25"/>
        <v>Y</v>
      </c>
      <c r="E181" t="str">
        <f t="shared" si="26"/>
        <v/>
      </c>
      <c r="F181" s="1" t="str">
        <f t="shared" si="27"/>
        <v/>
      </c>
      <c r="G181" s="1">
        <f t="shared" si="28"/>
        <v>214</v>
      </c>
      <c r="H181" s="1">
        <f t="shared" si="29"/>
        <v>198</v>
      </c>
    </row>
    <row r="182" spans="1:8" x14ac:dyDescent="0.25">
      <c r="A182" s="1">
        <f t="shared" si="23"/>
        <v>177</v>
      </c>
      <c r="B182" s="1">
        <f t="shared" si="30"/>
        <v>181</v>
      </c>
      <c r="C182" t="str">
        <f t="shared" si="24"/>
        <v>Friday</v>
      </c>
      <c r="D182" t="str">
        <f t="shared" si="25"/>
        <v>Y</v>
      </c>
      <c r="E182" t="str">
        <f t="shared" si="26"/>
        <v/>
      </c>
      <c r="F182" s="1" t="str">
        <f t="shared" si="27"/>
        <v/>
      </c>
      <c r="G182" s="1">
        <f t="shared" si="28"/>
        <v>214</v>
      </c>
      <c r="H182" s="1">
        <f t="shared" si="29"/>
        <v>198</v>
      </c>
    </row>
    <row r="183" spans="1:8" x14ac:dyDescent="0.25">
      <c r="A183" s="1" t="str">
        <f t="shared" si="23"/>
        <v/>
      </c>
      <c r="B183" s="1">
        <f t="shared" si="30"/>
        <v>182</v>
      </c>
      <c r="C183" t="str">
        <f t="shared" si="24"/>
        <v>Saturday</v>
      </c>
      <c r="D183" t="str">
        <f t="shared" si="25"/>
        <v/>
      </c>
      <c r="E183" t="str">
        <f t="shared" si="26"/>
        <v/>
      </c>
      <c r="F183" s="1" t="str">
        <f t="shared" si="27"/>
        <v/>
      </c>
      <c r="G183" s="1">
        <f t="shared" si="28"/>
        <v>214</v>
      </c>
      <c r="H183" s="1">
        <f t="shared" si="29"/>
        <v>198</v>
      </c>
    </row>
    <row r="184" spans="1:8" x14ac:dyDescent="0.25">
      <c r="A184" s="1" t="str">
        <f t="shared" si="23"/>
        <v/>
      </c>
      <c r="B184" s="1">
        <f t="shared" si="30"/>
        <v>183</v>
      </c>
      <c r="C184" t="str">
        <f t="shared" si="24"/>
        <v>Sunday</v>
      </c>
      <c r="D184" t="str">
        <f t="shared" si="25"/>
        <v/>
      </c>
      <c r="E184" t="str">
        <f t="shared" si="26"/>
        <v/>
      </c>
      <c r="F184" s="1">
        <f t="shared" si="27"/>
        <v>198</v>
      </c>
      <c r="G184" s="1">
        <f t="shared" si="28"/>
        <v>214</v>
      </c>
      <c r="H184" s="1">
        <f t="shared" si="29"/>
        <v>228</v>
      </c>
    </row>
    <row r="185" spans="1:8" x14ac:dyDescent="0.25">
      <c r="A185" s="1">
        <f t="shared" si="23"/>
        <v>183</v>
      </c>
      <c r="B185" s="1">
        <f t="shared" si="30"/>
        <v>184</v>
      </c>
      <c r="C185" t="str">
        <f t="shared" si="24"/>
        <v>Monday</v>
      </c>
      <c r="D185" t="str">
        <f t="shared" si="25"/>
        <v>Y</v>
      </c>
      <c r="E185" t="str">
        <f t="shared" si="26"/>
        <v>Payment</v>
      </c>
      <c r="F185" s="1" t="str">
        <f t="shared" si="27"/>
        <v/>
      </c>
      <c r="G185" s="1">
        <f t="shared" si="28"/>
        <v>214</v>
      </c>
      <c r="H185" s="1">
        <f t="shared" si="29"/>
        <v>228</v>
      </c>
    </row>
    <row r="186" spans="1:8" x14ac:dyDescent="0.25">
      <c r="A186" s="1">
        <f t="shared" si="23"/>
        <v>184</v>
      </c>
      <c r="B186" s="1">
        <f t="shared" si="30"/>
        <v>185</v>
      </c>
      <c r="C186" t="str">
        <f t="shared" si="24"/>
        <v>Tuesday</v>
      </c>
      <c r="D186" t="str">
        <f t="shared" si="25"/>
        <v>Y</v>
      </c>
      <c r="E186" t="str">
        <f t="shared" si="26"/>
        <v/>
      </c>
      <c r="F186" s="1" t="str">
        <f t="shared" si="27"/>
        <v/>
      </c>
      <c r="G186" s="1">
        <f t="shared" si="28"/>
        <v>214</v>
      </c>
      <c r="H186" s="1">
        <f t="shared" si="29"/>
        <v>228</v>
      </c>
    </row>
    <row r="187" spans="1:8" x14ac:dyDescent="0.25">
      <c r="A187" s="1">
        <f t="shared" si="23"/>
        <v>185</v>
      </c>
      <c r="B187" s="1">
        <f t="shared" si="30"/>
        <v>186</v>
      </c>
      <c r="C187" t="str">
        <f t="shared" si="24"/>
        <v>Wednesday</v>
      </c>
      <c r="D187" t="str">
        <f t="shared" si="25"/>
        <v>Y</v>
      </c>
      <c r="E187" t="str">
        <f t="shared" si="26"/>
        <v/>
      </c>
      <c r="F187" s="1" t="str">
        <f t="shared" si="27"/>
        <v/>
      </c>
      <c r="G187" s="1">
        <f t="shared" si="28"/>
        <v>214</v>
      </c>
      <c r="H187" s="1">
        <f t="shared" si="29"/>
        <v>228</v>
      </c>
    </row>
    <row r="188" spans="1:8" x14ac:dyDescent="0.25">
      <c r="A188" s="1">
        <f t="shared" si="23"/>
        <v>186</v>
      </c>
      <c r="B188" s="1">
        <f t="shared" si="30"/>
        <v>187</v>
      </c>
      <c r="C188" t="str">
        <f t="shared" si="24"/>
        <v>Thursday</v>
      </c>
      <c r="D188" t="str">
        <f t="shared" si="25"/>
        <v>Y</v>
      </c>
      <c r="E188" t="str">
        <f t="shared" si="26"/>
        <v/>
      </c>
      <c r="F188" s="1" t="str">
        <f t="shared" si="27"/>
        <v/>
      </c>
      <c r="G188" s="1">
        <f t="shared" si="28"/>
        <v>214</v>
      </c>
      <c r="H188" s="1">
        <f t="shared" si="29"/>
        <v>228</v>
      </c>
    </row>
    <row r="189" spans="1:8" x14ac:dyDescent="0.25">
      <c r="A189" s="1">
        <f t="shared" si="23"/>
        <v>187</v>
      </c>
      <c r="B189" s="1">
        <f t="shared" si="30"/>
        <v>188</v>
      </c>
      <c r="C189" t="str">
        <f t="shared" si="24"/>
        <v>Friday</v>
      </c>
      <c r="D189" t="str">
        <f t="shared" si="25"/>
        <v>Y</v>
      </c>
      <c r="E189" t="str">
        <f t="shared" si="26"/>
        <v/>
      </c>
      <c r="F189" s="1" t="str">
        <f t="shared" si="27"/>
        <v/>
      </c>
      <c r="G189" s="1">
        <f t="shared" si="28"/>
        <v>214</v>
      </c>
      <c r="H189" s="1">
        <f t="shared" si="29"/>
        <v>228</v>
      </c>
    </row>
    <row r="190" spans="1:8" x14ac:dyDescent="0.25">
      <c r="A190" s="1" t="str">
        <f t="shared" si="23"/>
        <v/>
      </c>
      <c r="B190" s="1">
        <f t="shared" si="30"/>
        <v>189</v>
      </c>
      <c r="C190" t="str">
        <f t="shared" si="24"/>
        <v>Saturday</v>
      </c>
      <c r="D190" t="str">
        <f t="shared" si="25"/>
        <v/>
      </c>
      <c r="E190" t="str">
        <f t="shared" si="26"/>
        <v/>
      </c>
      <c r="F190" s="1" t="str">
        <f t="shared" si="27"/>
        <v/>
      </c>
      <c r="G190" s="1">
        <f t="shared" si="28"/>
        <v>214</v>
      </c>
      <c r="H190" s="1">
        <f t="shared" si="29"/>
        <v>228</v>
      </c>
    </row>
    <row r="191" spans="1:8" x14ac:dyDescent="0.25">
      <c r="A191" s="1" t="str">
        <f t="shared" si="23"/>
        <v/>
      </c>
      <c r="B191" s="1">
        <f t="shared" si="30"/>
        <v>190</v>
      </c>
      <c r="C191" t="str">
        <f t="shared" si="24"/>
        <v>Sunday</v>
      </c>
      <c r="D191" t="str">
        <f t="shared" si="25"/>
        <v/>
      </c>
      <c r="E191" t="str">
        <f t="shared" si="26"/>
        <v/>
      </c>
      <c r="F191" s="1" t="str">
        <f t="shared" si="27"/>
        <v/>
      </c>
      <c r="G191" s="1">
        <f t="shared" si="28"/>
        <v>214</v>
      </c>
      <c r="H191" s="1">
        <f t="shared" si="29"/>
        <v>228</v>
      </c>
    </row>
    <row r="192" spans="1:8" x14ac:dyDescent="0.25">
      <c r="A192" s="1">
        <f t="shared" si="23"/>
        <v>188</v>
      </c>
      <c r="B192" s="1">
        <f t="shared" si="30"/>
        <v>191</v>
      </c>
      <c r="C192" t="str">
        <f t="shared" si="24"/>
        <v>Monday</v>
      </c>
      <c r="D192" t="str">
        <f t="shared" si="25"/>
        <v>Y</v>
      </c>
      <c r="E192" t="str">
        <f t="shared" si="26"/>
        <v/>
      </c>
      <c r="F192" s="1" t="str">
        <f t="shared" si="27"/>
        <v/>
      </c>
      <c r="G192" s="1">
        <f t="shared" si="28"/>
        <v>214</v>
      </c>
      <c r="H192" s="1">
        <f t="shared" si="29"/>
        <v>228</v>
      </c>
    </row>
    <row r="193" spans="1:8" x14ac:dyDescent="0.25">
      <c r="A193" s="1">
        <f t="shared" si="23"/>
        <v>189</v>
      </c>
      <c r="B193" s="1">
        <f t="shared" si="30"/>
        <v>192</v>
      </c>
      <c r="C193" t="str">
        <f t="shared" si="24"/>
        <v>Tuesday</v>
      </c>
      <c r="D193" t="str">
        <f t="shared" si="25"/>
        <v>Y</v>
      </c>
      <c r="E193" t="str">
        <f t="shared" si="26"/>
        <v/>
      </c>
      <c r="F193" s="1" t="str">
        <f t="shared" si="27"/>
        <v/>
      </c>
      <c r="G193" s="1">
        <f t="shared" si="28"/>
        <v>214</v>
      </c>
      <c r="H193" s="1">
        <f t="shared" si="29"/>
        <v>228</v>
      </c>
    </row>
    <row r="194" spans="1:8" x14ac:dyDescent="0.25">
      <c r="A194" s="1">
        <f t="shared" ref="A194:A257" si="31">IF(D194="","",IF(OR(DAY(B194)=1,DAY(B194)=15),B194,IF(DAY(B194)&lt;15,DATE(YEAR(B195),MONTH(B195),COUNTIFS(B:B,"&gt;="&amp;DATE(YEAR(B195),MONTH(B195),1),B:B,"&lt;"&amp;B195,D:D,"Y")),DATE(YEAR(B195),MONTH(B195),COUNTIFS(B:B,"&gt;="&amp;DATE(YEAR(B195),MONTH(B195),15),B:B,"&lt;"&amp;B195,D:D,"Y")+14))))</f>
        <v>190</v>
      </c>
      <c r="B194" s="1">
        <f t="shared" si="30"/>
        <v>193</v>
      </c>
      <c r="C194" t="str">
        <f t="shared" ref="C194:C257" si="32">VLOOKUP(WEEKDAY(B194,2),K:L,2,FALSE)</f>
        <v>Wednesday</v>
      </c>
      <c r="D194" t="str">
        <f t="shared" ref="D194:D257" si="33">IF(ISNA(VLOOKUP(B194,P:P,1,FALSE)),IF(OR(C194="Saturday",C194="Sunday"),"","Y"),"")</f>
        <v>Y</v>
      </c>
      <c r="E194" t="str">
        <f t="shared" si="26"/>
        <v/>
      </c>
      <c r="F194" s="1" t="str">
        <f t="shared" si="27"/>
        <v/>
      </c>
      <c r="G194" s="1">
        <f t="shared" si="28"/>
        <v>214</v>
      </c>
      <c r="H194" s="1">
        <f t="shared" si="29"/>
        <v>228</v>
      </c>
    </row>
    <row r="195" spans="1:8" x14ac:dyDescent="0.25">
      <c r="A195" s="1">
        <f t="shared" si="31"/>
        <v>191</v>
      </c>
      <c r="B195" s="1">
        <f t="shared" si="30"/>
        <v>194</v>
      </c>
      <c r="C195" t="str">
        <f t="shared" si="32"/>
        <v>Thursday</v>
      </c>
      <c r="D195" t="str">
        <f t="shared" si="33"/>
        <v>Y</v>
      </c>
      <c r="E195" t="str">
        <f t="shared" ref="E195:E258" si="34">IF(ISNA(VLOOKUP(B195,U:U,1,FALSE)),IF(ISNA(VLOOKUP(B195,V:V,1,FALSE)),"","Payment"),"Payment")</f>
        <v/>
      </c>
      <c r="F195" s="1" t="str">
        <f t="shared" ref="F195:F258" si="35">IF(DAY(B195)=1,VLOOKUP(CONCATENATE(MONTH(B195)," ",YEAR(B195)),R:V,5,FALSE),IFERROR(IF(VLOOKUP(WORKDAY(B195,8,P$2:P$17),B:E,4,FALSE)="Payment",IF(DAY(WORKDAY(B195,8,P$2:P$17))&gt;=15,"",WORKDAY(B195,8,P$2:P$17)),""),""))</f>
        <v/>
      </c>
      <c r="G195" s="1">
        <f t="shared" ref="G195:G258" si="36">IF(VLOOKUP(EOMONTH(B195,0)+1,A:B,2,FALSE)=F194,VLOOKUP(EOMONTH(F194,0)+1,A:B,2,FALSE),G194)</f>
        <v>214</v>
      </c>
      <c r="H195" s="1">
        <f t="shared" ref="H195:H258" si="37">IF(AND(DAY(B195)=1,D195="Y"),VLOOKUP(CONCATENATE(MONTH(EOMONTH(B195,-1)+15)," ",YEAR(EOMONTH(B195,-1)+15)),R:V,5,FALSE),VLOOKUP(CONCATENATE(MONTH(EOMONTH(B195,0)+15)," ",YEAR(EOMONTH(B195,0)+15)),R:V,5,FALSE))</f>
        <v>228</v>
      </c>
    </row>
    <row r="196" spans="1:8" x14ac:dyDescent="0.25">
      <c r="A196" s="1">
        <f t="shared" si="31"/>
        <v>192</v>
      </c>
      <c r="B196" s="1">
        <f t="shared" ref="B196:B259" si="38">B195+1</f>
        <v>195</v>
      </c>
      <c r="C196" t="str">
        <f t="shared" si="32"/>
        <v>Friday</v>
      </c>
      <c r="D196" t="str">
        <f t="shared" si="33"/>
        <v>Y</v>
      </c>
      <c r="E196" t="str">
        <f t="shared" si="34"/>
        <v/>
      </c>
      <c r="F196" s="1" t="str">
        <f t="shared" si="35"/>
        <v/>
      </c>
      <c r="G196" s="1">
        <f t="shared" si="36"/>
        <v>214</v>
      </c>
      <c r="H196" s="1">
        <f t="shared" si="37"/>
        <v>228</v>
      </c>
    </row>
    <row r="197" spans="1:8" x14ac:dyDescent="0.25">
      <c r="A197" s="1" t="str">
        <f t="shared" si="31"/>
        <v/>
      </c>
      <c r="B197" s="1">
        <f t="shared" si="38"/>
        <v>196</v>
      </c>
      <c r="C197" t="str">
        <f t="shared" si="32"/>
        <v>Saturday</v>
      </c>
      <c r="D197" t="str">
        <f t="shared" si="33"/>
        <v/>
      </c>
      <c r="E197" t="str">
        <f t="shared" si="34"/>
        <v/>
      </c>
      <c r="F197" s="1" t="str">
        <f t="shared" si="35"/>
        <v/>
      </c>
      <c r="G197" s="1">
        <f t="shared" si="36"/>
        <v>214</v>
      </c>
      <c r="H197" s="1">
        <f t="shared" si="37"/>
        <v>228</v>
      </c>
    </row>
    <row r="198" spans="1:8" x14ac:dyDescent="0.25">
      <c r="A198" s="1" t="str">
        <f t="shared" si="31"/>
        <v/>
      </c>
      <c r="B198" s="1">
        <f t="shared" si="38"/>
        <v>197</v>
      </c>
      <c r="C198" t="str">
        <f t="shared" si="32"/>
        <v>Sunday</v>
      </c>
      <c r="D198" t="str">
        <f t="shared" si="33"/>
        <v/>
      </c>
      <c r="E198" t="str">
        <f t="shared" si="34"/>
        <v/>
      </c>
      <c r="F198" s="1" t="str">
        <f t="shared" si="35"/>
        <v/>
      </c>
      <c r="G198" s="1">
        <f t="shared" si="36"/>
        <v>214</v>
      </c>
      <c r="H198" s="1">
        <f t="shared" si="37"/>
        <v>228</v>
      </c>
    </row>
    <row r="199" spans="1:8" x14ac:dyDescent="0.25">
      <c r="A199" s="1">
        <f t="shared" si="31"/>
        <v>197</v>
      </c>
      <c r="B199" s="1">
        <f t="shared" si="38"/>
        <v>198</v>
      </c>
      <c r="C199" t="str">
        <f t="shared" si="32"/>
        <v>Monday</v>
      </c>
      <c r="D199" t="str">
        <f t="shared" si="33"/>
        <v>Y</v>
      </c>
      <c r="E199" t="str">
        <f t="shared" si="34"/>
        <v>Payment</v>
      </c>
      <c r="F199" s="1" t="str">
        <f t="shared" si="35"/>
        <v/>
      </c>
      <c r="G199" s="1">
        <f t="shared" si="36"/>
        <v>214</v>
      </c>
      <c r="H199" s="1">
        <f t="shared" si="37"/>
        <v>228</v>
      </c>
    </row>
    <row r="200" spans="1:8" x14ac:dyDescent="0.25">
      <c r="A200" s="1">
        <f t="shared" si="31"/>
        <v>198</v>
      </c>
      <c r="B200" s="1">
        <f t="shared" si="38"/>
        <v>199</v>
      </c>
      <c r="C200" t="str">
        <f t="shared" si="32"/>
        <v>Tuesday</v>
      </c>
      <c r="D200" t="str">
        <f t="shared" si="33"/>
        <v>Y</v>
      </c>
      <c r="E200" t="str">
        <f t="shared" si="34"/>
        <v/>
      </c>
      <c r="F200" s="1" t="str">
        <f t="shared" si="35"/>
        <v/>
      </c>
      <c r="G200" s="1">
        <f t="shared" si="36"/>
        <v>214</v>
      </c>
      <c r="H200" s="1">
        <f t="shared" si="37"/>
        <v>228</v>
      </c>
    </row>
    <row r="201" spans="1:8" x14ac:dyDescent="0.25">
      <c r="A201" s="1">
        <f t="shared" si="31"/>
        <v>199</v>
      </c>
      <c r="B201" s="1">
        <f t="shared" si="38"/>
        <v>200</v>
      </c>
      <c r="C201" t="str">
        <f t="shared" si="32"/>
        <v>Wednesday</v>
      </c>
      <c r="D201" t="str">
        <f t="shared" si="33"/>
        <v>Y</v>
      </c>
      <c r="E201" t="str">
        <f t="shared" si="34"/>
        <v/>
      </c>
      <c r="F201" s="1" t="str">
        <f t="shared" si="35"/>
        <v/>
      </c>
      <c r="G201" s="1">
        <f t="shared" si="36"/>
        <v>214</v>
      </c>
      <c r="H201" s="1">
        <f t="shared" si="37"/>
        <v>228</v>
      </c>
    </row>
    <row r="202" spans="1:8" x14ac:dyDescent="0.25">
      <c r="A202" s="1">
        <f t="shared" si="31"/>
        <v>200</v>
      </c>
      <c r="B202" s="1">
        <f t="shared" si="38"/>
        <v>201</v>
      </c>
      <c r="C202" t="str">
        <f t="shared" si="32"/>
        <v>Thursday</v>
      </c>
      <c r="D202" t="str">
        <f t="shared" si="33"/>
        <v>Y</v>
      </c>
      <c r="E202" t="str">
        <f t="shared" si="34"/>
        <v/>
      </c>
      <c r="F202" s="1" t="str">
        <f t="shared" si="35"/>
        <v/>
      </c>
      <c r="G202" s="1">
        <f t="shared" si="36"/>
        <v>214</v>
      </c>
      <c r="H202" s="1">
        <f t="shared" si="37"/>
        <v>228</v>
      </c>
    </row>
    <row r="203" spans="1:8" x14ac:dyDescent="0.25">
      <c r="A203" s="1">
        <f t="shared" si="31"/>
        <v>201</v>
      </c>
      <c r="B203" s="1">
        <f t="shared" si="38"/>
        <v>202</v>
      </c>
      <c r="C203" t="str">
        <f t="shared" si="32"/>
        <v>Friday</v>
      </c>
      <c r="D203" t="str">
        <f t="shared" si="33"/>
        <v>Y</v>
      </c>
      <c r="E203" t="str">
        <f t="shared" si="34"/>
        <v/>
      </c>
      <c r="F203" s="1">
        <f t="shared" si="35"/>
        <v>214</v>
      </c>
      <c r="G203" s="1">
        <f t="shared" si="36"/>
        <v>214</v>
      </c>
      <c r="H203" s="1">
        <f t="shared" si="37"/>
        <v>228</v>
      </c>
    </row>
    <row r="204" spans="1:8" x14ac:dyDescent="0.25">
      <c r="A204" s="1" t="str">
        <f t="shared" si="31"/>
        <v/>
      </c>
      <c r="B204" s="1">
        <f t="shared" si="38"/>
        <v>203</v>
      </c>
      <c r="C204" t="str">
        <f t="shared" si="32"/>
        <v>Saturday</v>
      </c>
      <c r="D204" t="str">
        <f t="shared" si="33"/>
        <v/>
      </c>
      <c r="E204" t="str">
        <f t="shared" si="34"/>
        <v/>
      </c>
      <c r="F204" s="1">
        <f t="shared" si="35"/>
        <v>214</v>
      </c>
      <c r="G204" s="1">
        <f t="shared" si="36"/>
        <v>247</v>
      </c>
      <c r="H204" s="1">
        <f t="shared" si="37"/>
        <v>228</v>
      </c>
    </row>
    <row r="205" spans="1:8" x14ac:dyDescent="0.25">
      <c r="A205" s="1" t="str">
        <f t="shared" si="31"/>
        <v/>
      </c>
      <c r="B205" s="1">
        <f t="shared" si="38"/>
        <v>204</v>
      </c>
      <c r="C205" t="str">
        <f t="shared" si="32"/>
        <v>Sunday</v>
      </c>
      <c r="D205" t="str">
        <f t="shared" si="33"/>
        <v/>
      </c>
      <c r="E205" t="str">
        <f t="shared" si="34"/>
        <v/>
      </c>
      <c r="F205" s="1">
        <f t="shared" si="35"/>
        <v>214</v>
      </c>
      <c r="G205" s="1">
        <f t="shared" si="36"/>
        <v>247</v>
      </c>
      <c r="H205" s="1">
        <f t="shared" si="37"/>
        <v>228</v>
      </c>
    </row>
    <row r="206" spans="1:8" x14ac:dyDescent="0.25">
      <c r="A206" s="1">
        <f t="shared" si="31"/>
        <v>202</v>
      </c>
      <c r="B206" s="1">
        <f t="shared" si="38"/>
        <v>205</v>
      </c>
      <c r="C206" t="str">
        <f t="shared" si="32"/>
        <v>Monday</v>
      </c>
      <c r="D206" t="str">
        <f t="shared" si="33"/>
        <v>Y</v>
      </c>
      <c r="E206" t="str">
        <f t="shared" si="34"/>
        <v/>
      </c>
      <c r="F206" s="1" t="str">
        <f t="shared" si="35"/>
        <v/>
      </c>
      <c r="G206" s="1">
        <f t="shared" si="36"/>
        <v>247</v>
      </c>
      <c r="H206" s="1">
        <f t="shared" si="37"/>
        <v>228</v>
      </c>
    </row>
    <row r="207" spans="1:8" x14ac:dyDescent="0.25">
      <c r="A207" s="1">
        <f t="shared" si="31"/>
        <v>203</v>
      </c>
      <c r="B207" s="1">
        <f t="shared" si="38"/>
        <v>206</v>
      </c>
      <c r="C207" t="str">
        <f t="shared" si="32"/>
        <v>Tuesday</v>
      </c>
      <c r="D207" t="str">
        <f t="shared" si="33"/>
        <v>Y</v>
      </c>
      <c r="E207" t="str">
        <f t="shared" si="34"/>
        <v/>
      </c>
      <c r="F207" s="1" t="str">
        <f t="shared" si="35"/>
        <v/>
      </c>
      <c r="G207" s="1">
        <f t="shared" si="36"/>
        <v>247</v>
      </c>
      <c r="H207" s="1">
        <f t="shared" si="37"/>
        <v>228</v>
      </c>
    </row>
    <row r="208" spans="1:8" x14ac:dyDescent="0.25">
      <c r="A208" s="1">
        <f t="shared" si="31"/>
        <v>204</v>
      </c>
      <c r="B208" s="1">
        <f t="shared" si="38"/>
        <v>207</v>
      </c>
      <c r="C208" t="str">
        <f t="shared" si="32"/>
        <v>Wednesday</v>
      </c>
      <c r="D208" t="str">
        <f t="shared" si="33"/>
        <v>Y</v>
      </c>
      <c r="E208" t="str">
        <f t="shared" si="34"/>
        <v/>
      </c>
      <c r="F208" s="1" t="str">
        <f t="shared" si="35"/>
        <v/>
      </c>
      <c r="G208" s="1">
        <f t="shared" si="36"/>
        <v>247</v>
      </c>
      <c r="H208" s="1">
        <f t="shared" si="37"/>
        <v>228</v>
      </c>
    </row>
    <row r="209" spans="1:8" x14ac:dyDescent="0.25">
      <c r="A209" s="1">
        <f t="shared" si="31"/>
        <v>205</v>
      </c>
      <c r="B209" s="1">
        <f t="shared" si="38"/>
        <v>208</v>
      </c>
      <c r="C209" t="str">
        <f t="shared" si="32"/>
        <v>Thursday</v>
      </c>
      <c r="D209" t="str">
        <f t="shared" si="33"/>
        <v>Y</v>
      </c>
      <c r="E209" t="str">
        <f t="shared" si="34"/>
        <v/>
      </c>
      <c r="F209" s="1" t="str">
        <f t="shared" si="35"/>
        <v/>
      </c>
      <c r="G209" s="1">
        <f t="shared" si="36"/>
        <v>247</v>
      </c>
      <c r="H209" s="1">
        <f t="shared" si="37"/>
        <v>228</v>
      </c>
    </row>
    <row r="210" spans="1:8" x14ac:dyDescent="0.25">
      <c r="A210" s="1">
        <f t="shared" si="31"/>
        <v>206</v>
      </c>
      <c r="B210" s="1">
        <f t="shared" si="38"/>
        <v>209</v>
      </c>
      <c r="C210" t="str">
        <f t="shared" si="32"/>
        <v>Friday</v>
      </c>
      <c r="D210" t="str">
        <f t="shared" si="33"/>
        <v>Y</v>
      </c>
      <c r="E210" t="str">
        <f t="shared" si="34"/>
        <v/>
      </c>
      <c r="F210" s="1" t="str">
        <f t="shared" si="35"/>
        <v/>
      </c>
      <c r="G210" s="1">
        <f t="shared" si="36"/>
        <v>247</v>
      </c>
      <c r="H210" s="1">
        <f t="shared" si="37"/>
        <v>228</v>
      </c>
    </row>
    <row r="211" spans="1:8" x14ac:dyDescent="0.25">
      <c r="A211" s="1" t="str">
        <f t="shared" si="31"/>
        <v/>
      </c>
      <c r="B211" s="1">
        <f t="shared" si="38"/>
        <v>210</v>
      </c>
      <c r="C211" t="str">
        <f t="shared" si="32"/>
        <v>Saturday</v>
      </c>
      <c r="D211" t="str">
        <f t="shared" si="33"/>
        <v/>
      </c>
      <c r="E211" t="str">
        <f t="shared" si="34"/>
        <v/>
      </c>
      <c r="F211" s="1" t="str">
        <f t="shared" si="35"/>
        <v/>
      </c>
      <c r="G211" s="1">
        <f t="shared" si="36"/>
        <v>247</v>
      </c>
      <c r="H211" s="1">
        <f t="shared" si="37"/>
        <v>228</v>
      </c>
    </row>
    <row r="212" spans="1:8" x14ac:dyDescent="0.25">
      <c r="A212" s="1" t="str">
        <f t="shared" si="31"/>
        <v/>
      </c>
      <c r="B212" s="1">
        <f t="shared" si="38"/>
        <v>211</v>
      </c>
      <c r="C212" t="str">
        <f t="shared" si="32"/>
        <v>Sunday</v>
      </c>
      <c r="D212" t="str">
        <f t="shared" si="33"/>
        <v/>
      </c>
      <c r="E212" t="str">
        <f t="shared" si="34"/>
        <v/>
      </c>
      <c r="F212" s="1" t="str">
        <f t="shared" si="35"/>
        <v/>
      </c>
      <c r="G212" s="1">
        <f t="shared" si="36"/>
        <v>247</v>
      </c>
      <c r="H212" s="1">
        <f t="shared" si="37"/>
        <v>228</v>
      </c>
    </row>
    <row r="213" spans="1:8" x14ac:dyDescent="0.25">
      <c r="A213" s="1">
        <f t="shared" si="31"/>
        <v>207</v>
      </c>
      <c r="B213" s="1">
        <f t="shared" si="38"/>
        <v>212</v>
      </c>
      <c r="C213" t="str">
        <f t="shared" si="32"/>
        <v>Monday</v>
      </c>
      <c r="D213" t="str">
        <f t="shared" si="33"/>
        <v>Y</v>
      </c>
      <c r="E213" t="str">
        <f t="shared" si="34"/>
        <v/>
      </c>
      <c r="F213" s="1" t="str">
        <f t="shared" si="35"/>
        <v/>
      </c>
      <c r="G213" s="1">
        <f t="shared" si="36"/>
        <v>247</v>
      </c>
      <c r="H213" s="1">
        <f t="shared" si="37"/>
        <v>228</v>
      </c>
    </row>
    <row r="214" spans="1:8" x14ac:dyDescent="0.25">
      <c r="A214" s="1">
        <f t="shared" si="31"/>
        <v>227</v>
      </c>
      <c r="B214" s="1">
        <f t="shared" si="38"/>
        <v>213</v>
      </c>
      <c r="C214" t="str">
        <f t="shared" si="32"/>
        <v>Tuesday</v>
      </c>
      <c r="D214" t="str">
        <f t="shared" si="33"/>
        <v>Y</v>
      </c>
      <c r="E214" t="str">
        <f t="shared" si="34"/>
        <v/>
      </c>
      <c r="F214" s="1" t="str">
        <f t="shared" si="35"/>
        <v/>
      </c>
      <c r="G214" s="1">
        <f t="shared" si="36"/>
        <v>247</v>
      </c>
      <c r="H214" s="1">
        <f t="shared" si="37"/>
        <v>228</v>
      </c>
    </row>
    <row r="215" spans="1:8" x14ac:dyDescent="0.25">
      <c r="A215" s="1">
        <f t="shared" si="31"/>
        <v>214</v>
      </c>
      <c r="B215" s="1">
        <f t="shared" si="38"/>
        <v>214</v>
      </c>
      <c r="C215" t="str">
        <f t="shared" si="32"/>
        <v>Wednesday</v>
      </c>
      <c r="D215" t="str">
        <f t="shared" si="33"/>
        <v>Y</v>
      </c>
      <c r="E215" t="str">
        <f t="shared" si="34"/>
        <v>Payment</v>
      </c>
      <c r="F215" s="1">
        <f t="shared" si="35"/>
        <v>228</v>
      </c>
      <c r="G215" s="1">
        <f t="shared" si="36"/>
        <v>247</v>
      </c>
      <c r="H215" s="1">
        <f t="shared" si="37"/>
        <v>228</v>
      </c>
    </row>
    <row r="216" spans="1:8" x14ac:dyDescent="0.25">
      <c r="A216" s="1">
        <f t="shared" si="31"/>
        <v>215</v>
      </c>
      <c r="B216" s="1">
        <f t="shared" si="38"/>
        <v>215</v>
      </c>
      <c r="C216" t="str">
        <f t="shared" si="32"/>
        <v>Thursday</v>
      </c>
      <c r="D216" t="str">
        <f t="shared" si="33"/>
        <v>Y</v>
      </c>
      <c r="E216" t="str">
        <f t="shared" si="34"/>
        <v/>
      </c>
      <c r="F216" s="1" t="str">
        <f t="shared" si="35"/>
        <v/>
      </c>
      <c r="G216" s="1">
        <f t="shared" si="36"/>
        <v>247</v>
      </c>
      <c r="H216" s="1">
        <f t="shared" si="37"/>
        <v>261</v>
      </c>
    </row>
    <row r="217" spans="1:8" x14ac:dyDescent="0.25">
      <c r="A217" s="1">
        <f t="shared" si="31"/>
        <v>216</v>
      </c>
      <c r="B217" s="1">
        <f t="shared" si="38"/>
        <v>216</v>
      </c>
      <c r="C217" t="str">
        <f t="shared" si="32"/>
        <v>Friday</v>
      </c>
      <c r="D217" t="str">
        <f t="shared" si="33"/>
        <v>Y</v>
      </c>
      <c r="E217" t="str">
        <f t="shared" si="34"/>
        <v/>
      </c>
      <c r="F217" s="1" t="str">
        <f t="shared" si="35"/>
        <v/>
      </c>
      <c r="G217" s="1">
        <f t="shared" si="36"/>
        <v>247</v>
      </c>
      <c r="H217" s="1">
        <f t="shared" si="37"/>
        <v>261</v>
      </c>
    </row>
    <row r="218" spans="1:8" x14ac:dyDescent="0.25">
      <c r="A218" s="1" t="str">
        <f t="shared" si="31"/>
        <v/>
      </c>
      <c r="B218" s="1">
        <f t="shared" si="38"/>
        <v>217</v>
      </c>
      <c r="C218" t="str">
        <f t="shared" si="32"/>
        <v>Saturday</v>
      </c>
      <c r="D218" t="str">
        <f t="shared" si="33"/>
        <v/>
      </c>
      <c r="E218" t="str">
        <f t="shared" si="34"/>
        <v/>
      </c>
      <c r="F218" s="1" t="str">
        <f t="shared" si="35"/>
        <v/>
      </c>
      <c r="G218" s="1">
        <f t="shared" si="36"/>
        <v>247</v>
      </c>
      <c r="H218" s="1">
        <f t="shared" si="37"/>
        <v>261</v>
      </c>
    </row>
    <row r="219" spans="1:8" x14ac:dyDescent="0.25">
      <c r="A219" s="1" t="str">
        <f t="shared" si="31"/>
        <v/>
      </c>
      <c r="B219" s="1">
        <f t="shared" si="38"/>
        <v>218</v>
      </c>
      <c r="C219" t="str">
        <f t="shared" si="32"/>
        <v>Sunday</v>
      </c>
      <c r="D219" t="str">
        <f t="shared" si="33"/>
        <v/>
      </c>
      <c r="E219" t="str">
        <f t="shared" si="34"/>
        <v/>
      </c>
      <c r="F219" s="1" t="str">
        <f t="shared" si="35"/>
        <v/>
      </c>
      <c r="G219" s="1">
        <f t="shared" si="36"/>
        <v>247</v>
      </c>
      <c r="H219" s="1">
        <f t="shared" si="37"/>
        <v>261</v>
      </c>
    </row>
    <row r="220" spans="1:8" x14ac:dyDescent="0.25">
      <c r="A220" s="1">
        <f t="shared" si="31"/>
        <v>217</v>
      </c>
      <c r="B220" s="1">
        <f t="shared" si="38"/>
        <v>219</v>
      </c>
      <c r="C220" t="str">
        <f t="shared" si="32"/>
        <v>Monday</v>
      </c>
      <c r="D220" t="str">
        <f t="shared" si="33"/>
        <v>Y</v>
      </c>
      <c r="E220" t="str">
        <f t="shared" si="34"/>
        <v/>
      </c>
      <c r="F220" s="1" t="str">
        <f t="shared" si="35"/>
        <v/>
      </c>
      <c r="G220" s="1">
        <f t="shared" si="36"/>
        <v>247</v>
      </c>
      <c r="H220" s="1">
        <f t="shared" si="37"/>
        <v>261</v>
      </c>
    </row>
    <row r="221" spans="1:8" x14ac:dyDescent="0.25">
      <c r="A221" s="1">
        <f t="shared" si="31"/>
        <v>218</v>
      </c>
      <c r="B221" s="1">
        <f t="shared" si="38"/>
        <v>220</v>
      </c>
      <c r="C221" t="str">
        <f t="shared" si="32"/>
        <v>Tuesday</v>
      </c>
      <c r="D221" t="str">
        <f t="shared" si="33"/>
        <v>Y</v>
      </c>
      <c r="E221" t="str">
        <f t="shared" si="34"/>
        <v/>
      </c>
      <c r="F221" s="1" t="str">
        <f t="shared" si="35"/>
        <v/>
      </c>
      <c r="G221" s="1">
        <f t="shared" si="36"/>
        <v>247</v>
      </c>
      <c r="H221" s="1">
        <f t="shared" si="37"/>
        <v>261</v>
      </c>
    </row>
    <row r="222" spans="1:8" x14ac:dyDescent="0.25">
      <c r="A222" s="1">
        <f t="shared" si="31"/>
        <v>219</v>
      </c>
      <c r="B222" s="1">
        <f t="shared" si="38"/>
        <v>221</v>
      </c>
      <c r="C222" t="str">
        <f t="shared" si="32"/>
        <v>Wednesday</v>
      </c>
      <c r="D222" t="str">
        <f t="shared" si="33"/>
        <v>Y</v>
      </c>
      <c r="E222" t="str">
        <f t="shared" si="34"/>
        <v/>
      </c>
      <c r="F222" s="1" t="str">
        <f t="shared" si="35"/>
        <v/>
      </c>
      <c r="G222" s="1">
        <f t="shared" si="36"/>
        <v>247</v>
      </c>
      <c r="H222" s="1">
        <f t="shared" si="37"/>
        <v>261</v>
      </c>
    </row>
    <row r="223" spans="1:8" x14ac:dyDescent="0.25">
      <c r="A223" s="1">
        <f t="shared" si="31"/>
        <v>220</v>
      </c>
      <c r="B223" s="1">
        <f t="shared" si="38"/>
        <v>222</v>
      </c>
      <c r="C223" t="str">
        <f t="shared" si="32"/>
        <v>Thursday</v>
      </c>
      <c r="D223" t="str">
        <f t="shared" si="33"/>
        <v>Y</v>
      </c>
      <c r="E223" t="str">
        <f t="shared" si="34"/>
        <v/>
      </c>
      <c r="F223" s="1" t="str">
        <f t="shared" si="35"/>
        <v/>
      </c>
      <c r="G223" s="1">
        <f t="shared" si="36"/>
        <v>247</v>
      </c>
      <c r="H223" s="1">
        <f t="shared" si="37"/>
        <v>261</v>
      </c>
    </row>
    <row r="224" spans="1:8" x14ac:dyDescent="0.25">
      <c r="A224" s="1">
        <f t="shared" si="31"/>
        <v>221</v>
      </c>
      <c r="B224" s="1">
        <f t="shared" si="38"/>
        <v>223</v>
      </c>
      <c r="C224" t="str">
        <f t="shared" si="32"/>
        <v>Friday</v>
      </c>
      <c r="D224" t="str">
        <f t="shared" si="33"/>
        <v>Y</v>
      </c>
      <c r="E224" t="str">
        <f t="shared" si="34"/>
        <v/>
      </c>
      <c r="F224" s="1" t="str">
        <f t="shared" si="35"/>
        <v/>
      </c>
      <c r="G224" s="1">
        <f t="shared" si="36"/>
        <v>247</v>
      </c>
      <c r="H224" s="1">
        <f t="shared" si="37"/>
        <v>261</v>
      </c>
    </row>
    <row r="225" spans="1:8" x14ac:dyDescent="0.25">
      <c r="A225" s="1" t="str">
        <f t="shared" si="31"/>
        <v/>
      </c>
      <c r="B225" s="1">
        <f t="shared" si="38"/>
        <v>224</v>
      </c>
      <c r="C225" t="str">
        <f t="shared" si="32"/>
        <v>Saturday</v>
      </c>
      <c r="D225" t="str">
        <f t="shared" si="33"/>
        <v/>
      </c>
      <c r="E225" t="str">
        <f t="shared" si="34"/>
        <v/>
      </c>
      <c r="F225" s="1" t="str">
        <f t="shared" si="35"/>
        <v/>
      </c>
      <c r="G225" s="1">
        <f t="shared" si="36"/>
        <v>247</v>
      </c>
      <c r="H225" s="1">
        <f t="shared" si="37"/>
        <v>261</v>
      </c>
    </row>
    <row r="226" spans="1:8" x14ac:dyDescent="0.25">
      <c r="A226" s="1" t="str">
        <f t="shared" si="31"/>
        <v/>
      </c>
      <c r="B226" s="1">
        <f t="shared" si="38"/>
        <v>225</v>
      </c>
      <c r="C226" t="str">
        <f t="shared" si="32"/>
        <v>Sunday</v>
      </c>
      <c r="D226" t="str">
        <f t="shared" si="33"/>
        <v/>
      </c>
      <c r="E226" t="str">
        <f t="shared" si="34"/>
        <v/>
      </c>
      <c r="F226" s="1" t="str">
        <f t="shared" si="35"/>
        <v/>
      </c>
      <c r="G226" s="1">
        <f t="shared" si="36"/>
        <v>247</v>
      </c>
      <c r="H226" s="1">
        <f t="shared" si="37"/>
        <v>261</v>
      </c>
    </row>
    <row r="227" spans="1:8" x14ac:dyDescent="0.25">
      <c r="A227" s="1">
        <f t="shared" si="31"/>
        <v>222</v>
      </c>
      <c r="B227" s="1">
        <f t="shared" si="38"/>
        <v>226</v>
      </c>
      <c r="C227" t="str">
        <f t="shared" si="32"/>
        <v>Monday</v>
      </c>
      <c r="D227" t="str">
        <f t="shared" si="33"/>
        <v>Y</v>
      </c>
      <c r="E227" t="str">
        <f t="shared" si="34"/>
        <v/>
      </c>
      <c r="F227" s="1" t="str">
        <f t="shared" si="35"/>
        <v/>
      </c>
      <c r="G227" s="1">
        <f t="shared" si="36"/>
        <v>247</v>
      </c>
      <c r="H227" s="1">
        <f t="shared" si="37"/>
        <v>261</v>
      </c>
    </row>
    <row r="228" spans="1:8" x14ac:dyDescent="0.25">
      <c r="A228" s="1">
        <f t="shared" si="31"/>
        <v>223</v>
      </c>
      <c r="B228" s="1">
        <f t="shared" si="38"/>
        <v>227</v>
      </c>
      <c r="C228" t="str">
        <f t="shared" si="32"/>
        <v>Tuesday</v>
      </c>
      <c r="D228" t="str">
        <f t="shared" si="33"/>
        <v>Y</v>
      </c>
      <c r="E228" t="str">
        <f t="shared" si="34"/>
        <v/>
      </c>
      <c r="F228" s="1" t="str">
        <f t="shared" si="35"/>
        <v/>
      </c>
      <c r="G228" s="1">
        <f t="shared" si="36"/>
        <v>247</v>
      </c>
      <c r="H228" s="1">
        <f t="shared" si="37"/>
        <v>261</v>
      </c>
    </row>
    <row r="229" spans="1:8" x14ac:dyDescent="0.25">
      <c r="A229" s="1">
        <f t="shared" si="31"/>
        <v>228</v>
      </c>
      <c r="B229" s="1">
        <f t="shared" si="38"/>
        <v>228</v>
      </c>
      <c r="C229" t="str">
        <f t="shared" si="32"/>
        <v>Wednesday</v>
      </c>
      <c r="D229" t="str">
        <f t="shared" si="33"/>
        <v>Y</v>
      </c>
      <c r="E229" t="str">
        <f t="shared" si="34"/>
        <v>Payment</v>
      </c>
      <c r="F229" s="1" t="str">
        <f t="shared" si="35"/>
        <v/>
      </c>
      <c r="G229" s="1">
        <f t="shared" si="36"/>
        <v>247</v>
      </c>
      <c r="H229" s="1">
        <f t="shared" si="37"/>
        <v>261</v>
      </c>
    </row>
    <row r="230" spans="1:8" x14ac:dyDescent="0.25">
      <c r="A230" s="1">
        <f t="shared" si="31"/>
        <v>229</v>
      </c>
      <c r="B230" s="1">
        <f t="shared" si="38"/>
        <v>229</v>
      </c>
      <c r="C230" t="str">
        <f t="shared" si="32"/>
        <v>Thursday</v>
      </c>
      <c r="D230" t="str">
        <f t="shared" si="33"/>
        <v>Y</v>
      </c>
      <c r="E230" t="str">
        <f t="shared" si="34"/>
        <v/>
      </c>
      <c r="F230" s="1" t="str">
        <f t="shared" si="35"/>
        <v/>
      </c>
      <c r="G230" s="1">
        <f t="shared" si="36"/>
        <v>247</v>
      </c>
      <c r="H230" s="1">
        <f t="shared" si="37"/>
        <v>261</v>
      </c>
    </row>
    <row r="231" spans="1:8" x14ac:dyDescent="0.25">
      <c r="A231" s="1">
        <f t="shared" si="31"/>
        <v>230</v>
      </c>
      <c r="B231" s="1">
        <f t="shared" si="38"/>
        <v>230</v>
      </c>
      <c r="C231" t="str">
        <f t="shared" si="32"/>
        <v>Friday</v>
      </c>
      <c r="D231" t="str">
        <f t="shared" si="33"/>
        <v>Y</v>
      </c>
      <c r="E231" t="str">
        <f t="shared" si="34"/>
        <v/>
      </c>
      <c r="F231" s="1" t="str">
        <f t="shared" si="35"/>
        <v/>
      </c>
      <c r="G231" s="1">
        <f t="shared" si="36"/>
        <v>247</v>
      </c>
      <c r="H231" s="1">
        <f t="shared" si="37"/>
        <v>261</v>
      </c>
    </row>
    <row r="232" spans="1:8" x14ac:dyDescent="0.25">
      <c r="A232" s="1" t="str">
        <f t="shared" si="31"/>
        <v/>
      </c>
      <c r="B232" s="1">
        <f t="shared" si="38"/>
        <v>231</v>
      </c>
      <c r="C232" t="str">
        <f t="shared" si="32"/>
        <v>Saturday</v>
      </c>
      <c r="D232" t="str">
        <f t="shared" si="33"/>
        <v/>
      </c>
      <c r="E232" t="str">
        <f t="shared" si="34"/>
        <v/>
      </c>
      <c r="F232" s="1" t="str">
        <f t="shared" si="35"/>
        <v/>
      </c>
      <c r="G232" s="1">
        <f t="shared" si="36"/>
        <v>247</v>
      </c>
      <c r="H232" s="1">
        <f t="shared" si="37"/>
        <v>261</v>
      </c>
    </row>
    <row r="233" spans="1:8" x14ac:dyDescent="0.25">
      <c r="A233" s="1" t="str">
        <f t="shared" si="31"/>
        <v/>
      </c>
      <c r="B233" s="1">
        <f t="shared" si="38"/>
        <v>232</v>
      </c>
      <c r="C233" t="str">
        <f t="shared" si="32"/>
        <v>Sunday</v>
      </c>
      <c r="D233" t="str">
        <f t="shared" si="33"/>
        <v/>
      </c>
      <c r="E233" t="str">
        <f t="shared" si="34"/>
        <v/>
      </c>
      <c r="F233" s="1" t="str">
        <f t="shared" si="35"/>
        <v/>
      </c>
      <c r="G233" s="1">
        <f t="shared" si="36"/>
        <v>247</v>
      </c>
      <c r="H233" s="1">
        <f t="shared" si="37"/>
        <v>261</v>
      </c>
    </row>
    <row r="234" spans="1:8" x14ac:dyDescent="0.25">
      <c r="A234" s="1">
        <f t="shared" si="31"/>
        <v>231</v>
      </c>
      <c r="B234" s="1">
        <f t="shared" si="38"/>
        <v>233</v>
      </c>
      <c r="C234" t="str">
        <f t="shared" si="32"/>
        <v>Monday</v>
      </c>
      <c r="D234" t="str">
        <f t="shared" si="33"/>
        <v>Y</v>
      </c>
      <c r="E234" t="str">
        <f t="shared" si="34"/>
        <v/>
      </c>
      <c r="F234" s="1" t="str">
        <f t="shared" si="35"/>
        <v/>
      </c>
      <c r="G234" s="1">
        <f t="shared" si="36"/>
        <v>247</v>
      </c>
      <c r="H234" s="1">
        <f t="shared" si="37"/>
        <v>261</v>
      </c>
    </row>
    <row r="235" spans="1:8" x14ac:dyDescent="0.25">
      <c r="A235" s="1">
        <f t="shared" si="31"/>
        <v>232</v>
      </c>
      <c r="B235" s="1">
        <f t="shared" si="38"/>
        <v>234</v>
      </c>
      <c r="C235" t="str">
        <f t="shared" si="32"/>
        <v>Tuesday</v>
      </c>
      <c r="D235" t="str">
        <f t="shared" si="33"/>
        <v>Y</v>
      </c>
      <c r="E235" t="str">
        <f t="shared" si="34"/>
        <v/>
      </c>
      <c r="F235" s="1" t="str">
        <f t="shared" si="35"/>
        <v/>
      </c>
      <c r="G235" s="1">
        <f t="shared" si="36"/>
        <v>247</v>
      </c>
      <c r="H235" s="1">
        <f t="shared" si="37"/>
        <v>261</v>
      </c>
    </row>
    <row r="236" spans="1:8" x14ac:dyDescent="0.25">
      <c r="A236" s="1">
        <f t="shared" si="31"/>
        <v>233</v>
      </c>
      <c r="B236" s="1">
        <f t="shared" si="38"/>
        <v>235</v>
      </c>
      <c r="C236" t="str">
        <f t="shared" si="32"/>
        <v>Wednesday</v>
      </c>
      <c r="D236" t="str">
        <f t="shared" si="33"/>
        <v>Y</v>
      </c>
      <c r="E236" t="str">
        <f t="shared" si="34"/>
        <v/>
      </c>
      <c r="F236" s="1">
        <f t="shared" si="35"/>
        <v>247</v>
      </c>
      <c r="G236" s="1">
        <f t="shared" si="36"/>
        <v>247</v>
      </c>
      <c r="H236" s="1">
        <f t="shared" si="37"/>
        <v>261</v>
      </c>
    </row>
    <row r="237" spans="1:8" x14ac:dyDescent="0.25">
      <c r="A237" s="1">
        <f t="shared" si="31"/>
        <v>234</v>
      </c>
      <c r="B237" s="1">
        <f t="shared" si="38"/>
        <v>236</v>
      </c>
      <c r="C237" t="str">
        <f t="shared" si="32"/>
        <v>Thursday</v>
      </c>
      <c r="D237" t="str">
        <f t="shared" si="33"/>
        <v>Y</v>
      </c>
      <c r="E237" t="str">
        <f t="shared" si="34"/>
        <v/>
      </c>
      <c r="F237" s="1" t="str">
        <f t="shared" si="35"/>
        <v/>
      </c>
      <c r="G237" s="1">
        <f t="shared" si="36"/>
        <v>275</v>
      </c>
      <c r="H237" s="1">
        <f t="shared" si="37"/>
        <v>261</v>
      </c>
    </row>
    <row r="238" spans="1:8" x14ac:dyDescent="0.25">
      <c r="A238" s="1">
        <f t="shared" si="31"/>
        <v>235</v>
      </c>
      <c r="B238" s="1">
        <f t="shared" si="38"/>
        <v>237</v>
      </c>
      <c r="C238" t="str">
        <f t="shared" si="32"/>
        <v>Friday</v>
      </c>
      <c r="D238" t="str">
        <f t="shared" si="33"/>
        <v>Y</v>
      </c>
      <c r="E238" t="str">
        <f t="shared" si="34"/>
        <v/>
      </c>
      <c r="F238" s="1" t="str">
        <f t="shared" si="35"/>
        <v/>
      </c>
      <c r="G238" s="1">
        <f t="shared" si="36"/>
        <v>275</v>
      </c>
      <c r="H238" s="1">
        <f t="shared" si="37"/>
        <v>261</v>
      </c>
    </row>
    <row r="239" spans="1:8" x14ac:dyDescent="0.25">
      <c r="A239" s="1" t="str">
        <f t="shared" si="31"/>
        <v/>
      </c>
      <c r="B239" s="1">
        <f t="shared" si="38"/>
        <v>238</v>
      </c>
      <c r="C239" t="str">
        <f t="shared" si="32"/>
        <v>Saturday</v>
      </c>
      <c r="D239" t="str">
        <f t="shared" si="33"/>
        <v/>
      </c>
      <c r="E239" t="str">
        <f t="shared" si="34"/>
        <v/>
      </c>
      <c r="F239" s="1" t="str">
        <f t="shared" si="35"/>
        <v/>
      </c>
      <c r="G239" s="1">
        <f t="shared" si="36"/>
        <v>275</v>
      </c>
      <c r="H239" s="1">
        <f t="shared" si="37"/>
        <v>261</v>
      </c>
    </row>
    <row r="240" spans="1:8" x14ac:dyDescent="0.25">
      <c r="A240" s="1" t="str">
        <f t="shared" si="31"/>
        <v/>
      </c>
      <c r="B240" s="1">
        <f t="shared" si="38"/>
        <v>239</v>
      </c>
      <c r="C240" t="str">
        <f t="shared" si="32"/>
        <v>Sunday</v>
      </c>
      <c r="D240" t="str">
        <f t="shared" si="33"/>
        <v/>
      </c>
      <c r="E240" t="str">
        <f t="shared" si="34"/>
        <v/>
      </c>
      <c r="F240" s="1" t="str">
        <f t="shared" si="35"/>
        <v/>
      </c>
      <c r="G240" s="1">
        <f t="shared" si="36"/>
        <v>275</v>
      </c>
      <c r="H240" s="1">
        <f t="shared" si="37"/>
        <v>261</v>
      </c>
    </row>
    <row r="241" spans="1:8" x14ac:dyDescent="0.25">
      <c r="A241" s="1">
        <f t="shared" si="31"/>
        <v>236</v>
      </c>
      <c r="B241" s="1">
        <f t="shared" si="38"/>
        <v>240</v>
      </c>
      <c r="C241" t="str">
        <f t="shared" si="32"/>
        <v>Monday</v>
      </c>
      <c r="D241" t="str">
        <f t="shared" si="33"/>
        <v>Y</v>
      </c>
      <c r="E241" t="str">
        <f t="shared" si="34"/>
        <v/>
      </c>
      <c r="F241" s="1" t="str">
        <f t="shared" si="35"/>
        <v/>
      </c>
      <c r="G241" s="1">
        <f t="shared" si="36"/>
        <v>275</v>
      </c>
      <c r="H241" s="1">
        <f t="shared" si="37"/>
        <v>261</v>
      </c>
    </row>
    <row r="242" spans="1:8" x14ac:dyDescent="0.25">
      <c r="A242" s="1">
        <f t="shared" si="31"/>
        <v>237</v>
      </c>
      <c r="B242" s="1">
        <f t="shared" si="38"/>
        <v>241</v>
      </c>
      <c r="C242" t="str">
        <f t="shared" si="32"/>
        <v>Tuesday</v>
      </c>
      <c r="D242" t="str">
        <f t="shared" si="33"/>
        <v>Y</v>
      </c>
      <c r="E242" t="str">
        <f t="shared" si="34"/>
        <v/>
      </c>
      <c r="F242" s="1" t="str">
        <f t="shared" si="35"/>
        <v/>
      </c>
      <c r="G242" s="1">
        <f t="shared" si="36"/>
        <v>275</v>
      </c>
      <c r="H242" s="1">
        <f t="shared" si="37"/>
        <v>261</v>
      </c>
    </row>
    <row r="243" spans="1:8" x14ac:dyDescent="0.25">
      <c r="A243" s="1">
        <f t="shared" si="31"/>
        <v>238</v>
      </c>
      <c r="B243" s="1">
        <f t="shared" si="38"/>
        <v>242</v>
      </c>
      <c r="C243" t="str">
        <f t="shared" si="32"/>
        <v>Wednesday</v>
      </c>
      <c r="D243" t="str">
        <f t="shared" si="33"/>
        <v>Y</v>
      </c>
      <c r="E243" t="str">
        <f t="shared" si="34"/>
        <v/>
      </c>
      <c r="F243" s="1" t="str">
        <f t="shared" si="35"/>
        <v/>
      </c>
      <c r="G243" s="1">
        <f t="shared" si="36"/>
        <v>275</v>
      </c>
      <c r="H243" s="1">
        <f t="shared" si="37"/>
        <v>261</v>
      </c>
    </row>
    <row r="244" spans="1:8" x14ac:dyDescent="0.25">
      <c r="A244" s="1">
        <f t="shared" si="31"/>
        <v>239</v>
      </c>
      <c r="B244" s="1">
        <f t="shared" si="38"/>
        <v>243</v>
      </c>
      <c r="C244" t="str">
        <f t="shared" si="32"/>
        <v>Thursday</v>
      </c>
      <c r="D244" t="str">
        <f t="shared" si="33"/>
        <v>Y</v>
      </c>
      <c r="E244" t="str">
        <f t="shared" si="34"/>
        <v/>
      </c>
      <c r="F244" s="1" t="str">
        <f t="shared" si="35"/>
        <v/>
      </c>
      <c r="G244" s="1">
        <f t="shared" si="36"/>
        <v>275</v>
      </c>
      <c r="H244" s="1">
        <f t="shared" si="37"/>
        <v>261</v>
      </c>
    </row>
    <row r="245" spans="1:8" x14ac:dyDescent="0.25">
      <c r="A245" s="1">
        <f t="shared" si="31"/>
        <v>258</v>
      </c>
      <c r="B245" s="1">
        <f t="shared" si="38"/>
        <v>244</v>
      </c>
      <c r="C245" t="str">
        <f t="shared" si="32"/>
        <v>Friday</v>
      </c>
      <c r="D245" t="str">
        <f t="shared" si="33"/>
        <v>Y</v>
      </c>
      <c r="E245" t="str">
        <f t="shared" si="34"/>
        <v/>
      </c>
      <c r="F245" s="1" t="str">
        <f t="shared" si="35"/>
        <v/>
      </c>
      <c r="G245" s="1">
        <f t="shared" si="36"/>
        <v>275</v>
      </c>
      <c r="H245" s="1">
        <f t="shared" si="37"/>
        <v>261</v>
      </c>
    </row>
    <row r="246" spans="1:8" x14ac:dyDescent="0.25">
      <c r="A246" s="1" t="str">
        <f t="shared" si="31"/>
        <v/>
      </c>
      <c r="B246" s="1">
        <f t="shared" si="38"/>
        <v>245</v>
      </c>
      <c r="C246" t="str">
        <f t="shared" si="32"/>
        <v>Saturday</v>
      </c>
      <c r="D246" t="str">
        <f t="shared" si="33"/>
        <v/>
      </c>
      <c r="E246" t="str">
        <f t="shared" si="34"/>
        <v/>
      </c>
      <c r="F246" s="1">
        <f t="shared" si="35"/>
        <v>261</v>
      </c>
      <c r="G246" s="1">
        <f t="shared" si="36"/>
        <v>275</v>
      </c>
      <c r="H246" s="1">
        <f t="shared" si="37"/>
        <v>289</v>
      </c>
    </row>
    <row r="247" spans="1:8" x14ac:dyDescent="0.25">
      <c r="A247" s="1" t="str">
        <f t="shared" si="31"/>
        <v/>
      </c>
      <c r="B247" s="1">
        <f t="shared" si="38"/>
        <v>246</v>
      </c>
      <c r="C247" t="str">
        <f t="shared" si="32"/>
        <v>Sunday</v>
      </c>
      <c r="D247" t="str">
        <f t="shared" si="33"/>
        <v/>
      </c>
      <c r="E247" t="str">
        <f t="shared" si="34"/>
        <v/>
      </c>
      <c r="F247" s="1" t="str">
        <f t="shared" si="35"/>
        <v/>
      </c>
      <c r="G247" s="1">
        <f t="shared" si="36"/>
        <v>275</v>
      </c>
      <c r="H247" s="1">
        <f t="shared" si="37"/>
        <v>289</v>
      </c>
    </row>
    <row r="248" spans="1:8" x14ac:dyDescent="0.25">
      <c r="A248" s="1">
        <f t="shared" si="31"/>
        <v>245</v>
      </c>
      <c r="B248" s="1">
        <f t="shared" si="38"/>
        <v>247</v>
      </c>
      <c r="C248" t="str">
        <f t="shared" si="32"/>
        <v>Monday</v>
      </c>
      <c r="D248" t="str">
        <f t="shared" si="33"/>
        <v>Y</v>
      </c>
      <c r="E248" t="str">
        <f t="shared" si="34"/>
        <v>Payment</v>
      </c>
      <c r="F248" s="1" t="str">
        <f t="shared" si="35"/>
        <v/>
      </c>
      <c r="G248" s="1">
        <f t="shared" si="36"/>
        <v>275</v>
      </c>
      <c r="H248" s="1">
        <f t="shared" si="37"/>
        <v>289</v>
      </c>
    </row>
    <row r="249" spans="1:8" x14ac:dyDescent="0.25">
      <c r="A249" s="1">
        <f t="shared" si="31"/>
        <v>246</v>
      </c>
      <c r="B249" s="1">
        <f t="shared" si="38"/>
        <v>248</v>
      </c>
      <c r="C249" t="str">
        <f t="shared" si="32"/>
        <v>Tuesday</v>
      </c>
      <c r="D249" t="str">
        <f t="shared" si="33"/>
        <v>Y</v>
      </c>
      <c r="E249" t="str">
        <f t="shared" si="34"/>
        <v/>
      </c>
      <c r="F249" s="1" t="str">
        <f t="shared" si="35"/>
        <v/>
      </c>
      <c r="G249" s="1">
        <f t="shared" si="36"/>
        <v>275</v>
      </c>
      <c r="H249" s="1">
        <f t="shared" si="37"/>
        <v>289</v>
      </c>
    </row>
    <row r="250" spans="1:8" x14ac:dyDescent="0.25">
      <c r="A250" s="1">
        <f t="shared" si="31"/>
        <v>247</v>
      </c>
      <c r="B250" s="1">
        <f t="shared" si="38"/>
        <v>249</v>
      </c>
      <c r="C250" t="str">
        <f t="shared" si="32"/>
        <v>Wednesday</v>
      </c>
      <c r="D250" t="str">
        <f t="shared" si="33"/>
        <v>Y</v>
      </c>
      <c r="E250" t="str">
        <f t="shared" si="34"/>
        <v/>
      </c>
      <c r="F250" s="1" t="str">
        <f t="shared" si="35"/>
        <v/>
      </c>
      <c r="G250" s="1">
        <f t="shared" si="36"/>
        <v>275</v>
      </c>
      <c r="H250" s="1">
        <f t="shared" si="37"/>
        <v>289</v>
      </c>
    </row>
    <row r="251" spans="1:8" x14ac:dyDescent="0.25">
      <c r="A251" s="1">
        <f t="shared" si="31"/>
        <v>248</v>
      </c>
      <c r="B251" s="1">
        <f t="shared" si="38"/>
        <v>250</v>
      </c>
      <c r="C251" t="str">
        <f t="shared" si="32"/>
        <v>Thursday</v>
      </c>
      <c r="D251" t="str">
        <f t="shared" si="33"/>
        <v>Y</v>
      </c>
      <c r="E251" t="str">
        <f t="shared" si="34"/>
        <v/>
      </c>
      <c r="F251" s="1" t="str">
        <f t="shared" si="35"/>
        <v/>
      </c>
      <c r="G251" s="1">
        <f t="shared" si="36"/>
        <v>275</v>
      </c>
      <c r="H251" s="1">
        <f t="shared" si="37"/>
        <v>289</v>
      </c>
    </row>
    <row r="252" spans="1:8" x14ac:dyDescent="0.25">
      <c r="A252" s="1">
        <f t="shared" si="31"/>
        <v>249</v>
      </c>
      <c r="B252" s="1">
        <f t="shared" si="38"/>
        <v>251</v>
      </c>
      <c r="C252" t="str">
        <f t="shared" si="32"/>
        <v>Friday</v>
      </c>
      <c r="D252" t="str">
        <f t="shared" si="33"/>
        <v>Y</v>
      </c>
      <c r="E252" t="str">
        <f t="shared" si="34"/>
        <v/>
      </c>
      <c r="F252" s="1" t="str">
        <f t="shared" si="35"/>
        <v/>
      </c>
      <c r="G252" s="1">
        <f t="shared" si="36"/>
        <v>275</v>
      </c>
      <c r="H252" s="1">
        <f t="shared" si="37"/>
        <v>289</v>
      </c>
    </row>
    <row r="253" spans="1:8" x14ac:dyDescent="0.25">
      <c r="A253" s="1" t="str">
        <f t="shared" si="31"/>
        <v/>
      </c>
      <c r="B253" s="1">
        <f t="shared" si="38"/>
        <v>252</v>
      </c>
      <c r="C253" t="str">
        <f t="shared" si="32"/>
        <v>Saturday</v>
      </c>
      <c r="D253" t="str">
        <f t="shared" si="33"/>
        <v/>
      </c>
      <c r="E253" t="str">
        <f t="shared" si="34"/>
        <v/>
      </c>
      <c r="F253" s="1" t="str">
        <f t="shared" si="35"/>
        <v/>
      </c>
      <c r="G253" s="1">
        <f t="shared" si="36"/>
        <v>275</v>
      </c>
      <c r="H253" s="1">
        <f t="shared" si="37"/>
        <v>289</v>
      </c>
    </row>
    <row r="254" spans="1:8" x14ac:dyDescent="0.25">
      <c r="A254" s="1" t="str">
        <f t="shared" si="31"/>
        <v/>
      </c>
      <c r="B254" s="1">
        <f t="shared" si="38"/>
        <v>253</v>
      </c>
      <c r="C254" t="str">
        <f t="shared" si="32"/>
        <v>Sunday</v>
      </c>
      <c r="D254" t="str">
        <f t="shared" si="33"/>
        <v/>
      </c>
      <c r="E254" t="str">
        <f t="shared" si="34"/>
        <v/>
      </c>
      <c r="F254" s="1" t="str">
        <f t="shared" si="35"/>
        <v/>
      </c>
      <c r="G254" s="1">
        <f t="shared" si="36"/>
        <v>275</v>
      </c>
      <c r="H254" s="1">
        <f t="shared" si="37"/>
        <v>289</v>
      </c>
    </row>
    <row r="255" spans="1:8" x14ac:dyDescent="0.25">
      <c r="A255" s="1">
        <f t="shared" si="31"/>
        <v>250</v>
      </c>
      <c r="B255" s="1">
        <f t="shared" si="38"/>
        <v>254</v>
      </c>
      <c r="C255" t="str">
        <f t="shared" si="32"/>
        <v>Monday</v>
      </c>
      <c r="D255" t="str">
        <f t="shared" si="33"/>
        <v>Y</v>
      </c>
      <c r="E255" t="str">
        <f t="shared" si="34"/>
        <v/>
      </c>
      <c r="F255" s="1" t="str">
        <f t="shared" si="35"/>
        <v/>
      </c>
      <c r="G255" s="1">
        <f t="shared" si="36"/>
        <v>275</v>
      </c>
      <c r="H255" s="1">
        <f t="shared" si="37"/>
        <v>289</v>
      </c>
    </row>
    <row r="256" spans="1:8" x14ac:dyDescent="0.25">
      <c r="A256" s="1">
        <f t="shared" si="31"/>
        <v>251</v>
      </c>
      <c r="B256" s="1">
        <f t="shared" si="38"/>
        <v>255</v>
      </c>
      <c r="C256" t="str">
        <f t="shared" si="32"/>
        <v>Tuesday</v>
      </c>
      <c r="D256" t="str">
        <f t="shared" si="33"/>
        <v>Y</v>
      </c>
      <c r="E256" t="str">
        <f t="shared" si="34"/>
        <v/>
      </c>
      <c r="F256" s="1" t="str">
        <f t="shared" si="35"/>
        <v/>
      </c>
      <c r="G256" s="1">
        <f t="shared" si="36"/>
        <v>275</v>
      </c>
      <c r="H256" s="1">
        <f t="shared" si="37"/>
        <v>289</v>
      </c>
    </row>
    <row r="257" spans="1:8" x14ac:dyDescent="0.25">
      <c r="A257" s="1">
        <f t="shared" si="31"/>
        <v>252</v>
      </c>
      <c r="B257" s="1">
        <f t="shared" si="38"/>
        <v>256</v>
      </c>
      <c r="C257" t="str">
        <f t="shared" si="32"/>
        <v>Wednesday</v>
      </c>
      <c r="D257" t="str">
        <f t="shared" si="33"/>
        <v>Y</v>
      </c>
      <c r="E257" t="str">
        <f t="shared" si="34"/>
        <v/>
      </c>
      <c r="F257" s="1" t="str">
        <f t="shared" si="35"/>
        <v/>
      </c>
      <c r="G257" s="1">
        <f t="shared" si="36"/>
        <v>275</v>
      </c>
      <c r="H257" s="1">
        <f t="shared" si="37"/>
        <v>289</v>
      </c>
    </row>
    <row r="258" spans="1:8" x14ac:dyDescent="0.25">
      <c r="A258" s="1">
        <f t="shared" ref="A258:A321" si="39">IF(D258="","",IF(OR(DAY(B258)=1,DAY(B258)=15),B258,IF(DAY(B258)&lt;15,DATE(YEAR(B259),MONTH(B259),COUNTIFS(B:B,"&gt;="&amp;DATE(YEAR(B259),MONTH(B259),1),B:B,"&lt;"&amp;B259,D:D,"Y")),DATE(YEAR(B259),MONTH(B259),COUNTIFS(B:B,"&gt;="&amp;DATE(YEAR(B259),MONTH(B259),15),B:B,"&lt;"&amp;B259,D:D,"Y")+14))))</f>
        <v>253</v>
      </c>
      <c r="B258" s="1">
        <f t="shared" si="38"/>
        <v>257</v>
      </c>
      <c r="C258" t="str">
        <f t="shared" ref="C258:C321" si="40">VLOOKUP(WEEKDAY(B258,2),K:L,2,FALSE)</f>
        <v>Thursday</v>
      </c>
      <c r="D258" t="str">
        <f t="shared" ref="D258:D321" si="41">IF(ISNA(VLOOKUP(B258,P:P,1,FALSE)),IF(OR(C258="Saturday",C258="Sunday"),"","Y"),"")</f>
        <v>Y</v>
      </c>
      <c r="E258" t="str">
        <f t="shared" si="34"/>
        <v/>
      </c>
      <c r="F258" s="1" t="str">
        <f t="shared" si="35"/>
        <v/>
      </c>
      <c r="G258" s="1">
        <f t="shared" si="36"/>
        <v>275</v>
      </c>
      <c r="H258" s="1">
        <f t="shared" si="37"/>
        <v>289</v>
      </c>
    </row>
    <row r="259" spans="1:8" x14ac:dyDescent="0.25">
      <c r="A259" s="1">
        <f t="shared" si="39"/>
        <v>254</v>
      </c>
      <c r="B259" s="1">
        <f t="shared" si="38"/>
        <v>258</v>
      </c>
      <c r="C259" t="str">
        <f t="shared" si="40"/>
        <v>Friday</v>
      </c>
      <c r="D259" t="str">
        <f t="shared" si="41"/>
        <v>Y</v>
      </c>
      <c r="E259" t="str">
        <f t="shared" ref="E259:E322" si="42">IF(ISNA(VLOOKUP(B259,U:U,1,FALSE)),IF(ISNA(VLOOKUP(B259,V:V,1,FALSE)),"","Payment"),"Payment")</f>
        <v/>
      </c>
      <c r="F259" s="1" t="str">
        <f t="shared" ref="F259:F322" si="43">IF(DAY(B259)=1,VLOOKUP(CONCATENATE(MONTH(B259)," ",YEAR(B259)),R:V,5,FALSE),IFERROR(IF(VLOOKUP(WORKDAY(B259,8,P$2:P$17),B:E,4,FALSE)="Payment",IF(DAY(WORKDAY(B259,8,P$2:P$17))&gt;=15,"",WORKDAY(B259,8,P$2:P$17)),""),""))</f>
        <v/>
      </c>
      <c r="G259" s="1">
        <f t="shared" ref="G259:G322" si="44">IF(VLOOKUP(EOMONTH(B259,0)+1,A:B,2,FALSE)=F258,VLOOKUP(EOMONTH(F258,0)+1,A:B,2,FALSE),G258)</f>
        <v>275</v>
      </c>
      <c r="H259" s="1">
        <f t="shared" ref="H259:H322" si="45">IF(AND(DAY(B259)=1,D259="Y"),VLOOKUP(CONCATENATE(MONTH(EOMONTH(B259,-1)+15)," ",YEAR(EOMONTH(B259,-1)+15)),R:V,5,FALSE),VLOOKUP(CONCATENATE(MONTH(EOMONTH(B259,0)+15)," ",YEAR(EOMONTH(B259,0)+15)),R:V,5,FALSE))</f>
        <v>289</v>
      </c>
    </row>
    <row r="260" spans="1:8" x14ac:dyDescent="0.25">
      <c r="A260" s="1" t="str">
        <f t="shared" si="39"/>
        <v/>
      </c>
      <c r="B260" s="1">
        <f t="shared" ref="B260:B323" si="46">B259+1</f>
        <v>259</v>
      </c>
      <c r="C260" t="str">
        <f t="shared" si="40"/>
        <v>Saturday</v>
      </c>
      <c r="D260" t="str">
        <f t="shared" si="41"/>
        <v/>
      </c>
      <c r="E260" t="str">
        <f t="shared" si="42"/>
        <v/>
      </c>
      <c r="F260" s="1" t="str">
        <f t="shared" si="43"/>
        <v/>
      </c>
      <c r="G260" s="1">
        <f t="shared" si="44"/>
        <v>275</v>
      </c>
      <c r="H260" s="1">
        <f t="shared" si="45"/>
        <v>289</v>
      </c>
    </row>
    <row r="261" spans="1:8" x14ac:dyDescent="0.25">
      <c r="A261" s="1" t="str">
        <f t="shared" si="39"/>
        <v/>
      </c>
      <c r="B261" s="1">
        <f t="shared" si="46"/>
        <v>260</v>
      </c>
      <c r="C261" t="str">
        <f t="shared" si="40"/>
        <v>Sunday</v>
      </c>
      <c r="D261" t="str">
        <f t="shared" si="41"/>
        <v/>
      </c>
      <c r="E261" t="str">
        <f t="shared" si="42"/>
        <v/>
      </c>
      <c r="F261" s="1" t="str">
        <f t="shared" si="43"/>
        <v/>
      </c>
      <c r="G261" s="1">
        <f t="shared" si="44"/>
        <v>275</v>
      </c>
      <c r="H261" s="1">
        <f t="shared" si="45"/>
        <v>289</v>
      </c>
    </row>
    <row r="262" spans="1:8" x14ac:dyDescent="0.25">
      <c r="A262" s="1">
        <f t="shared" si="39"/>
        <v>259</v>
      </c>
      <c r="B262" s="1">
        <f t="shared" si="46"/>
        <v>261</v>
      </c>
      <c r="C262" t="str">
        <f t="shared" si="40"/>
        <v>Monday</v>
      </c>
      <c r="D262" t="str">
        <f t="shared" si="41"/>
        <v>Y</v>
      </c>
      <c r="E262" t="str">
        <f t="shared" si="42"/>
        <v>Payment</v>
      </c>
      <c r="F262" s="1" t="str">
        <f t="shared" si="43"/>
        <v/>
      </c>
      <c r="G262" s="1">
        <f t="shared" si="44"/>
        <v>275</v>
      </c>
      <c r="H262" s="1">
        <f t="shared" si="45"/>
        <v>289</v>
      </c>
    </row>
    <row r="263" spans="1:8" x14ac:dyDescent="0.25">
      <c r="A263" s="1">
        <f t="shared" si="39"/>
        <v>260</v>
      </c>
      <c r="B263" s="1">
        <f t="shared" si="46"/>
        <v>262</v>
      </c>
      <c r="C263" t="str">
        <f t="shared" si="40"/>
        <v>Tuesday</v>
      </c>
      <c r="D263" t="str">
        <f t="shared" si="41"/>
        <v>Y</v>
      </c>
      <c r="E263" t="str">
        <f t="shared" si="42"/>
        <v/>
      </c>
      <c r="F263" s="1" t="str">
        <f t="shared" si="43"/>
        <v/>
      </c>
      <c r="G263" s="1">
        <f t="shared" si="44"/>
        <v>275</v>
      </c>
      <c r="H263" s="1">
        <f t="shared" si="45"/>
        <v>289</v>
      </c>
    </row>
    <row r="264" spans="1:8" x14ac:dyDescent="0.25">
      <c r="A264" s="1">
        <f t="shared" si="39"/>
        <v>261</v>
      </c>
      <c r="B264" s="1">
        <f t="shared" si="46"/>
        <v>263</v>
      </c>
      <c r="C264" t="str">
        <f t="shared" si="40"/>
        <v>Wednesday</v>
      </c>
      <c r="D264" t="str">
        <f t="shared" si="41"/>
        <v>Y</v>
      </c>
      <c r="E264" t="str">
        <f t="shared" si="42"/>
        <v/>
      </c>
      <c r="F264" s="1">
        <f t="shared" si="43"/>
        <v>275</v>
      </c>
      <c r="G264" s="1">
        <f t="shared" si="44"/>
        <v>275</v>
      </c>
      <c r="H264" s="1">
        <f t="shared" si="45"/>
        <v>289</v>
      </c>
    </row>
    <row r="265" spans="1:8" x14ac:dyDescent="0.25">
      <c r="A265" s="1">
        <f t="shared" si="39"/>
        <v>262</v>
      </c>
      <c r="B265" s="1">
        <f t="shared" si="46"/>
        <v>264</v>
      </c>
      <c r="C265" t="str">
        <f t="shared" si="40"/>
        <v>Thursday</v>
      </c>
      <c r="D265" t="str">
        <f t="shared" si="41"/>
        <v>Y</v>
      </c>
      <c r="E265" t="str">
        <f t="shared" si="42"/>
        <v/>
      </c>
      <c r="F265" s="1" t="str">
        <f t="shared" si="43"/>
        <v/>
      </c>
      <c r="G265" s="1">
        <f t="shared" si="44"/>
        <v>306</v>
      </c>
      <c r="H265" s="1">
        <f t="shared" si="45"/>
        <v>289</v>
      </c>
    </row>
    <row r="266" spans="1:8" x14ac:dyDescent="0.25">
      <c r="A266" s="1">
        <f t="shared" si="39"/>
        <v>263</v>
      </c>
      <c r="B266" s="1">
        <f t="shared" si="46"/>
        <v>265</v>
      </c>
      <c r="C266" t="str">
        <f t="shared" si="40"/>
        <v>Friday</v>
      </c>
      <c r="D266" t="str">
        <f t="shared" si="41"/>
        <v>Y</v>
      </c>
      <c r="E266" t="str">
        <f t="shared" si="42"/>
        <v/>
      </c>
      <c r="F266" s="1" t="str">
        <f t="shared" si="43"/>
        <v/>
      </c>
      <c r="G266" s="1">
        <f t="shared" si="44"/>
        <v>306</v>
      </c>
      <c r="H266" s="1">
        <f t="shared" si="45"/>
        <v>289</v>
      </c>
    </row>
    <row r="267" spans="1:8" x14ac:dyDescent="0.25">
      <c r="A267" s="1" t="str">
        <f t="shared" si="39"/>
        <v/>
      </c>
      <c r="B267" s="1">
        <f t="shared" si="46"/>
        <v>266</v>
      </c>
      <c r="C267" t="str">
        <f t="shared" si="40"/>
        <v>Saturday</v>
      </c>
      <c r="D267" t="str">
        <f t="shared" si="41"/>
        <v/>
      </c>
      <c r="E267" t="str">
        <f t="shared" si="42"/>
        <v/>
      </c>
      <c r="F267" s="1" t="str">
        <f t="shared" si="43"/>
        <v/>
      </c>
      <c r="G267" s="1">
        <f t="shared" si="44"/>
        <v>306</v>
      </c>
      <c r="H267" s="1">
        <f t="shared" si="45"/>
        <v>289</v>
      </c>
    </row>
    <row r="268" spans="1:8" x14ac:dyDescent="0.25">
      <c r="A268" s="1" t="str">
        <f t="shared" si="39"/>
        <v/>
      </c>
      <c r="B268" s="1">
        <f t="shared" si="46"/>
        <v>267</v>
      </c>
      <c r="C268" t="str">
        <f t="shared" si="40"/>
        <v>Sunday</v>
      </c>
      <c r="D268" t="str">
        <f t="shared" si="41"/>
        <v/>
      </c>
      <c r="E268" t="str">
        <f t="shared" si="42"/>
        <v/>
      </c>
      <c r="F268" s="1" t="str">
        <f t="shared" si="43"/>
        <v/>
      </c>
      <c r="G268" s="1">
        <f t="shared" si="44"/>
        <v>306</v>
      </c>
      <c r="H268" s="1">
        <f t="shared" si="45"/>
        <v>289</v>
      </c>
    </row>
    <row r="269" spans="1:8" x14ac:dyDescent="0.25">
      <c r="A269" s="1">
        <f t="shared" si="39"/>
        <v>264</v>
      </c>
      <c r="B269" s="1">
        <f t="shared" si="46"/>
        <v>268</v>
      </c>
      <c r="C269" t="str">
        <f t="shared" si="40"/>
        <v>Monday</v>
      </c>
      <c r="D269" t="str">
        <f t="shared" si="41"/>
        <v>Y</v>
      </c>
      <c r="E269" t="str">
        <f t="shared" si="42"/>
        <v/>
      </c>
      <c r="F269" s="1" t="str">
        <f t="shared" si="43"/>
        <v/>
      </c>
      <c r="G269" s="1">
        <f t="shared" si="44"/>
        <v>306</v>
      </c>
      <c r="H269" s="1">
        <f t="shared" si="45"/>
        <v>289</v>
      </c>
    </row>
    <row r="270" spans="1:8" x14ac:dyDescent="0.25">
      <c r="A270" s="1">
        <f t="shared" si="39"/>
        <v>265</v>
      </c>
      <c r="B270" s="1">
        <f t="shared" si="46"/>
        <v>269</v>
      </c>
      <c r="C270" t="str">
        <f t="shared" si="40"/>
        <v>Tuesday</v>
      </c>
      <c r="D270" t="str">
        <f t="shared" si="41"/>
        <v>Y</v>
      </c>
      <c r="E270" t="str">
        <f t="shared" si="42"/>
        <v/>
      </c>
      <c r="F270" s="1" t="str">
        <f t="shared" si="43"/>
        <v/>
      </c>
      <c r="G270" s="1">
        <f t="shared" si="44"/>
        <v>306</v>
      </c>
      <c r="H270" s="1">
        <f t="shared" si="45"/>
        <v>289</v>
      </c>
    </row>
    <row r="271" spans="1:8" x14ac:dyDescent="0.25">
      <c r="A271" s="1">
        <f t="shared" si="39"/>
        <v>266</v>
      </c>
      <c r="B271" s="1">
        <f t="shared" si="46"/>
        <v>270</v>
      </c>
      <c r="C271" t="str">
        <f t="shared" si="40"/>
        <v>Wednesday</v>
      </c>
      <c r="D271" t="str">
        <f t="shared" si="41"/>
        <v>Y</v>
      </c>
      <c r="E271" t="str">
        <f t="shared" si="42"/>
        <v/>
      </c>
      <c r="F271" s="1" t="str">
        <f t="shared" si="43"/>
        <v/>
      </c>
      <c r="G271" s="1">
        <f t="shared" si="44"/>
        <v>306</v>
      </c>
      <c r="H271" s="1">
        <f t="shared" si="45"/>
        <v>289</v>
      </c>
    </row>
    <row r="272" spans="1:8" x14ac:dyDescent="0.25">
      <c r="A272" s="1">
        <f t="shared" si="39"/>
        <v>267</v>
      </c>
      <c r="B272" s="1">
        <f t="shared" si="46"/>
        <v>271</v>
      </c>
      <c r="C272" t="str">
        <f t="shared" si="40"/>
        <v>Thursday</v>
      </c>
      <c r="D272" t="str">
        <f t="shared" si="41"/>
        <v>Y</v>
      </c>
      <c r="E272" t="str">
        <f t="shared" si="42"/>
        <v/>
      </c>
      <c r="F272" s="1" t="str">
        <f t="shared" si="43"/>
        <v/>
      </c>
      <c r="G272" s="1">
        <f t="shared" si="44"/>
        <v>306</v>
      </c>
      <c r="H272" s="1">
        <f t="shared" si="45"/>
        <v>289</v>
      </c>
    </row>
    <row r="273" spans="1:8" x14ac:dyDescent="0.25">
      <c r="A273" s="1">
        <f t="shared" si="39"/>
        <v>268</v>
      </c>
      <c r="B273" s="1">
        <f t="shared" si="46"/>
        <v>272</v>
      </c>
      <c r="C273" t="str">
        <f t="shared" si="40"/>
        <v>Friday</v>
      </c>
      <c r="D273" t="str">
        <f t="shared" si="41"/>
        <v>Y</v>
      </c>
      <c r="E273" t="str">
        <f t="shared" si="42"/>
        <v/>
      </c>
      <c r="F273" s="1" t="str">
        <f t="shared" si="43"/>
        <v/>
      </c>
      <c r="G273" s="1">
        <f t="shared" si="44"/>
        <v>306</v>
      </c>
      <c r="H273" s="1">
        <f t="shared" si="45"/>
        <v>289</v>
      </c>
    </row>
    <row r="274" spans="1:8" x14ac:dyDescent="0.25">
      <c r="A274" s="1" t="str">
        <f t="shared" si="39"/>
        <v/>
      </c>
      <c r="B274" s="1">
        <f t="shared" si="46"/>
        <v>273</v>
      </c>
      <c r="C274" t="str">
        <f t="shared" si="40"/>
        <v>Saturday</v>
      </c>
      <c r="D274" t="str">
        <f t="shared" si="41"/>
        <v/>
      </c>
      <c r="E274" t="str">
        <f t="shared" si="42"/>
        <v/>
      </c>
      <c r="F274" s="1" t="str">
        <f t="shared" si="43"/>
        <v/>
      </c>
      <c r="G274" s="1">
        <f t="shared" si="44"/>
        <v>306</v>
      </c>
      <c r="H274" s="1">
        <f t="shared" si="45"/>
        <v>289</v>
      </c>
    </row>
    <row r="275" spans="1:8" x14ac:dyDescent="0.25">
      <c r="A275" s="1" t="str">
        <f t="shared" si="39"/>
        <v/>
      </c>
      <c r="B275" s="1">
        <f t="shared" si="46"/>
        <v>274</v>
      </c>
      <c r="C275" t="str">
        <f t="shared" si="40"/>
        <v>Sunday</v>
      </c>
      <c r="D275" t="str">
        <f t="shared" si="41"/>
        <v/>
      </c>
      <c r="E275" t="str">
        <f t="shared" si="42"/>
        <v/>
      </c>
      <c r="F275" s="1" t="str">
        <f t="shared" si="43"/>
        <v/>
      </c>
      <c r="G275" s="1">
        <f t="shared" si="44"/>
        <v>306</v>
      </c>
      <c r="H275" s="1">
        <f t="shared" si="45"/>
        <v>289</v>
      </c>
    </row>
    <row r="276" spans="1:8" x14ac:dyDescent="0.25">
      <c r="A276" s="1">
        <f t="shared" si="39"/>
        <v>275</v>
      </c>
      <c r="B276" s="1">
        <f t="shared" si="46"/>
        <v>275</v>
      </c>
      <c r="C276" t="str">
        <f t="shared" si="40"/>
        <v>Monday</v>
      </c>
      <c r="D276" t="str">
        <f t="shared" si="41"/>
        <v>Y</v>
      </c>
      <c r="E276" t="str">
        <f t="shared" si="42"/>
        <v>Payment</v>
      </c>
      <c r="F276" s="1">
        <f t="shared" si="43"/>
        <v>289</v>
      </c>
      <c r="G276" s="1">
        <f t="shared" si="44"/>
        <v>306</v>
      </c>
      <c r="H276" s="1">
        <f t="shared" si="45"/>
        <v>289</v>
      </c>
    </row>
    <row r="277" spans="1:8" x14ac:dyDescent="0.25">
      <c r="A277" s="1">
        <f t="shared" si="39"/>
        <v>276</v>
      </c>
      <c r="B277" s="1">
        <f t="shared" si="46"/>
        <v>276</v>
      </c>
      <c r="C277" t="str">
        <f t="shared" si="40"/>
        <v>Tuesday</v>
      </c>
      <c r="D277" t="str">
        <f t="shared" si="41"/>
        <v>Y</v>
      </c>
      <c r="E277" t="str">
        <f t="shared" si="42"/>
        <v/>
      </c>
      <c r="F277" s="1" t="str">
        <f t="shared" si="43"/>
        <v/>
      </c>
      <c r="G277" s="1">
        <f t="shared" si="44"/>
        <v>306</v>
      </c>
      <c r="H277" s="1">
        <f t="shared" si="45"/>
        <v>320</v>
      </c>
    </row>
    <row r="278" spans="1:8" x14ac:dyDescent="0.25">
      <c r="A278" s="1">
        <f t="shared" si="39"/>
        <v>277</v>
      </c>
      <c r="B278" s="1">
        <f t="shared" si="46"/>
        <v>277</v>
      </c>
      <c r="C278" t="str">
        <f t="shared" si="40"/>
        <v>Wednesday</v>
      </c>
      <c r="D278" t="str">
        <f t="shared" si="41"/>
        <v>Y</v>
      </c>
      <c r="E278" t="str">
        <f t="shared" si="42"/>
        <v/>
      </c>
      <c r="F278" s="1" t="str">
        <f t="shared" si="43"/>
        <v/>
      </c>
      <c r="G278" s="1">
        <f t="shared" si="44"/>
        <v>306</v>
      </c>
      <c r="H278" s="1">
        <f t="shared" si="45"/>
        <v>320</v>
      </c>
    </row>
    <row r="279" spans="1:8" x14ac:dyDescent="0.25">
      <c r="A279" s="1">
        <f t="shared" si="39"/>
        <v>278</v>
      </c>
      <c r="B279" s="1">
        <f t="shared" si="46"/>
        <v>278</v>
      </c>
      <c r="C279" t="str">
        <f t="shared" si="40"/>
        <v>Thursday</v>
      </c>
      <c r="D279" t="str">
        <f t="shared" si="41"/>
        <v>Y</v>
      </c>
      <c r="E279" t="str">
        <f t="shared" si="42"/>
        <v/>
      </c>
      <c r="F279" s="1" t="str">
        <f t="shared" si="43"/>
        <v/>
      </c>
      <c r="G279" s="1">
        <f t="shared" si="44"/>
        <v>306</v>
      </c>
      <c r="H279" s="1">
        <f t="shared" si="45"/>
        <v>320</v>
      </c>
    </row>
    <row r="280" spans="1:8" x14ac:dyDescent="0.25">
      <c r="A280" s="1">
        <f t="shared" si="39"/>
        <v>279</v>
      </c>
      <c r="B280" s="1">
        <f t="shared" si="46"/>
        <v>279</v>
      </c>
      <c r="C280" t="str">
        <f t="shared" si="40"/>
        <v>Friday</v>
      </c>
      <c r="D280" t="str">
        <f t="shared" si="41"/>
        <v>Y</v>
      </c>
      <c r="E280" t="str">
        <f t="shared" si="42"/>
        <v/>
      </c>
      <c r="F280" s="1" t="str">
        <f t="shared" si="43"/>
        <v/>
      </c>
      <c r="G280" s="1">
        <f t="shared" si="44"/>
        <v>306</v>
      </c>
      <c r="H280" s="1">
        <f t="shared" si="45"/>
        <v>320</v>
      </c>
    </row>
    <row r="281" spans="1:8" x14ac:dyDescent="0.25">
      <c r="A281" s="1" t="str">
        <f t="shared" si="39"/>
        <v/>
      </c>
      <c r="B281" s="1">
        <f t="shared" si="46"/>
        <v>280</v>
      </c>
      <c r="C281" t="str">
        <f t="shared" si="40"/>
        <v>Saturday</v>
      </c>
      <c r="D281" t="str">
        <f t="shared" si="41"/>
        <v/>
      </c>
      <c r="E281" t="str">
        <f t="shared" si="42"/>
        <v/>
      </c>
      <c r="F281" s="1" t="str">
        <f t="shared" si="43"/>
        <v/>
      </c>
      <c r="G281" s="1">
        <f t="shared" si="44"/>
        <v>306</v>
      </c>
      <c r="H281" s="1">
        <f t="shared" si="45"/>
        <v>320</v>
      </c>
    </row>
    <row r="282" spans="1:8" x14ac:dyDescent="0.25">
      <c r="A282" s="1" t="str">
        <f t="shared" si="39"/>
        <v/>
      </c>
      <c r="B282" s="1">
        <f t="shared" si="46"/>
        <v>281</v>
      </c>
      <c r="C282" t="str">
        <f t="shared" si="40"/>
        <v>Sunday</v>
      </c>
      <c r="D282" t="str">
        <f t="shared" si="41"/>
        <v/>
      </c>
      <c r="E282" t="str">
        <f t="shared" si="42"/>
        <v/>
      </c>
      <c r="F282" s="1" t="str">
        <f t="shared" si="43"/>
        <v/>
      </c>
      <c r="G282" s="1">
        <f t="shared" si="44"/>
        <v>306</v>
      </c>
      <c r="H282" s="1">
        <f t="shared" si="45"/>
        <v>320</v>
      </c>
    </row>
    <row r="283" spans="1:8" x14ac:dyDescent="0.25">
      <c r="A283" s="1">
        <f t="shared" si="39"/>
        <v>280</v>
      </c>
      <c r="B283" s="1">
        <f t="shared" si="46"/>
        <v>282</v>
      </c>
      <c r="C283" t="str">
        <f t="shared" si="40"/>
        <v>Monday</v>
      </c>
      <c r="D283" t="str">
        <f t="shared" si="41"/>
        <v>Y</v>
      </c>
      <c r="E283" t="str">
        <f t="shared" si="42"/>
        <v/>
      </c>
      <c r="F283" s="1" t="str">
        <f t="shared" si="43"/>
        <v/>
      </c>
      <c r="G283" s="1">
        <f t="shared" si="44"/>
        <v>306</v>
      </c>
      <c r="H283" s="1">
        <f t="shared" si="45"/>
        <v>320</v>
      </c>
    </row>
    <row r="284" spans="1:8" x14ac:dyDescent="0.25">
      <c r="A284" s="1">
        <f t="shared" si="39"/>
        <v>281</v>
      </c>
      <c r="B284" s="1">
        <f t="shared" si="46"/>
        <v>283</v>
      </c>
      <c r="C284" t="str">
        <f t="shared" si="40"/>
        <v>Tuesday</v>
      </c>
      <c r="D284" t="str">
        <f t="shared" si="41"/>
        <v>Y</v>
      </c>
      <c r="E284" t="str">
        <f t="shared" si="42"/>
        <v/>
      </c>
      <c r="F284" s="1" t="str">
        <f t="shared" si="43"/>
        <v/>
      </c>
      <c r="G284" s="1">
        <f t="shared" si="44"/>
        <v>306</v>
      </c>
      <c r="H284" s="1">
        <f t="shared" si="45"/>
        <v>320</v>
      </c>
    </row>
    <row r="285" spans="1:8" x14ac:dyDescent="0.25">
      <c r="A285" s="1">
        <f t="shared" si="39"/>
        <v>282</v>
      </c>
      <c r="B285" s="1">
        <f t="shared" si="46"/>
        <v>284</v>
      </c>
      <c r="C285" t="str">
        <f t="shared" si="40"/>
        <v>Wednesday</v>
      </c>
      <c r="D285" t="str">
        <f t="shared" si="41"/>
        <v>Y</v>
      </c>
      <c r="E285" t="str">
        <f t="shared" si="42"/>
        <v/>
      </c>
      <c r="F285" s="1" t="str">
        <f t="shared" si="43"/>
        <v/>
      </c>
      <c r="G285" s="1">
        <f t="shared" si="44"/>
        <v>306</v>
      </c>
      <c r="H285" s="1">
        <f t="shared" si="45"/>
        <v>320</v>
      </c>
    </row>
    <row r="286" spans="1:8" x14ac:dyDescent="0.25">
      <c r="A286" s="1">
        <f t="shared" si="39"/>
        <v>283</v>
      </c>
      <c r="B286" s="1">
        <f t="shared" si="46"/>
        <v>285</v>
      </c>
      <c r="C286" t="str">
        <f t="shared" si="40"/>
        <v>Thursday</v>
      </c>
      <c r="D286" t="str">
        <f t="shared" si="41"/>
        <v>Y</v>
      </c>
      <c r="E286" t="str">
        <f t="shared" si="42"/>
        <v/>
      </c>
      <c r="F286" s="1" t="str">
        <f t="shared" si="43"/>
        <v/>
      </c>
      <c r="G286" s="1">
        <f t="shared" si="44"/>
        <v>306</v>
      </c>
      <c r="H286" s="1">
        <f t="shared" si="45"/>
        <v>320</v>
      </c>
    </row>
    <row r="287" spans="1:8" x14ac:dyDescent="0.25">
      <c r="A287" s="1">
        <f t="shared" si="39"/>
        <v>284</v>
      </c>
      <c r="B287" s="1">
        <f t="shared" si="46"/>
        <v>286</v>
      </c>
      <c r="C287" t="str">
        <f t="shared" si="40"/>
        <v>Friday</v>
      </c>
      <c r="D287" t="str">
        <f t="shared" si="41"/>
        <v>Y</v>
      </c>
      <c r="E287" t="str">
        <f t="shared" si="42"/>
        <v/>
      </c>
      <c r="F287" s="1" t="str">
        <f t="shared" si="43"/>
        <v/>
      </c>
      <c r="G287" s="1">
        <f t="shared" si="44"/>
        <v>306</v>
      </c>
      <c r="H287" s="1">
        <f t="shared" si="45"/>
        <v>320</v>
      </c>
    </row>
    <row r="288" spans="1:8" x14ac:dyDescent="0.25">
      <c r="A288" s="1" t="str">
        <f t="shared" si="39"/>
        <v/>
      </c>
      <c r="B288" s="1">
        <f t="shared" si="46"/>
        <v>287</v>
      </c>
      <c r="C288" t="str">
        <f t="shared" si="40"/>
        <v>Saturday</v>
      </c>
      <c r="D288" t="str">
        <f t="shared" si="41"/>
        <v/>
      </c>
      <c r="E288" t="str">
        <f t="shared" si="42"/>
        <v/>
      </c>
      <c r="F288" s="1" t="str">
        <f t="shared" si="43"/>
        <v/>
      </c>
      <c r="G288" s="1">
        <f t="shared" si="44"/>
        <v>306</v>
      </c>
      <c r="H288" s="1">
        <f t="shared" si="45"/>
        <v>320</v>
      </c>
    </row>
    <row r="289" spans="1:8" x14ac:dyDescent="0.25">
      <c r="A289" s="1" t="str">
        <f t="shared" si="39"/>
        <v/>
      </c>
      <c r="B289" s="1">
        <f t="shared" si="46"/>
        <v>288</v>
      </c>
      <c r="C289" t="str">
        <f t="shared" si="40"/>
        <v>Sunday</v>
      </c>
      <c r="D289" t="str">
        <f t="shared" si="41"/>
        <v/>
      </c>
      <c r="E289" t="str">
        <f t="shared" si="42"/>
        <v/>
      </c>
      <c r="F289" s="1" t="str">
        <f t="shared" si="43"/>
        <v/>
      </c>
      <c r="G289" s="1">
        <f t="shared" si="44"/>
        <v>306</v>
      </c>
      <c r="H289" s="1">
        <f t="shared" si="45"/>
        <v>320</v>
      </c>
    </row>
    <row r="290" spans="1:8" x14ac:dyDescent="0.25">
      <c r="A290" s="1">
        <f t="shared" si="39"/>
        <v>289</v>
      </c>
      <c r="B290" s="1">
        <f t="shared" si="46"/>
        <v>289</v>
      </c>
      <c r="C290" t="str">
        <f t="shared" si="40"/>
        <v>Monday</v>
      </c>
      <c r="D290" t="str">
        <f t="shared" si="41"/>
        <v>Y</v>
      </c>
      <c r="E290" t="str">
        <f t="shared" si="42"/>
        <v>Payment</v>
      </c>
      <c r="F290" s="1" t="str">
        <f t="shared" si="43"/>
        <v/>
      </c>
      <c r="G290" s="1">
        <f t="shared" si="44"/>
        <v>306</v>
      </c>
      <c r="H290" s="1">
        <f t="shared" si="45"/>
        <v>320</v>
      </c>
    </row>
    <row r="291" spans="1:8" x14ac:dyDescent="0.25">
      <c r="A291" s="1">
        <f t="shared" si="39"/>
        <v>290</v>
      </c>
      <c r="B291" s="1">
        <f t="shared" si="46"/>
        <v>290</v>
      </c>
      <c r="C291" t="str">
        <f t="shared" si="40"/>
        <v>Tuesday</v>
      </c>
      <c r="D291" t="str">
        <f t="shared" si="41"/>
        <v>Y</v>
      </c>
      <c r="E291" t="str">
        <f t="shared" si="42"/>
        <v/>
      </c>
      <c r="F291" s="1" t="str">
        <f t="shared" si="43"/>
        <v/>
      </c>
      <c r="G291" s="1">
        <f t="shared" si="44"/>
        <v>306</v>
      </c>
      <c r="H291" s="1">
        <f t="shared" si="45"/>
        <v>320</v>
      </c>
    </row>
    <row r="292" spans="1:8" x14ac:dyDescent="0.25">
      <c r="A292" s="1">
        <f t="shared" si="39"/>
        <v>291</v>
      </c>
      <c r="B292" s="1">
        <f t="shared" si="46"/>
        <v>291</v>
      </c>
      <c r="C292" t="str">
        <f t="shared" si="40"/>
        <v>Wednesday</v>
      </c>
      <c r="D292" t="str">
        <f t="shared" si="41"/>
        <v>Y</v>
      </c>
      <c r="E292" t="str">
        <f t="shared" si="42"/>
        <v/>
      </c>
      <c r="F292" s="1" t="str">
        <f t="shared" si="43"/>
        <v/>
      </c>
      <c r="G292" s="1">
        <f t="shared" si="44"/>
        <v>306</v>
      </c>
      <c r="H292" s="1">
        <f t="shared" si="45"/>
        <v>320</v>
      </c>
    </row>
    <row r="293" spans="1:8" x14ac:dyDescent="0.25">
      <c r="A293" s="1">
        <f t="shared" si="39"/>
        <v>292</v>
      </c>
      <c r="B293" s="1">
        <f t="shared" si="46"/>
        <v>292</v>
      </c>
      <c r="C293" t="str">
        <f t="shared" si="40"/>
        <v>Thursday</v>
      </c>
      <c r="D293" t="str">
        <f t="shared" si="41"/>
        <v>Y</v>
      </c>
      <c r="E293" t="str">
        <f t="shared" si="42"/>
        <v/>
      </c>
      <c r="F293" s="1" t="str">
        <f t="shared" si="43"/>
        <v/>
      </c>
      <c r="G293" s="1">
        <f t="shared" si="44"/>
        <v>306</v>
      </c>
      <c r="H293" s="1">
        <f t="shared" si="45"/>
        <v>320</v>
      </c>
    </row>
    <row r="294" spans="1:8" x14ac:dyDescent="0.25">
      <c r="A294" s="1">
        <f t="shared" si="39"/>
        <v>293</v>
      </c>
      <c r="B294" s="1">
        <f t="shared" si="46"/>
        <v>293</v>
      </c>
      <c r="C294" t="str">
        <f t="shared" si="40"/>
        <v>Friday</v>
      </c>
      <c r="D294" t="str">
        <f t="shared" si="41"/>
        <v>Y</v>
      </c>
      <c r="E294" t="str">
        <f t="shared" si="42"/>
        <v/>
      </c>
      <c r="F294" s="1" t="str">
        <f t="shared" si="43"/>
        <v/>
      </c>
      <c r="G294" s="1">
        <f t="shared" si="44"/>
        <v>306</v>
      </c>
      <c r="H294" s="1">
        <f t="shared" si="45"/>
        <v>320</v>
      </c>
    </row>
    <row r="295" spans="1:8" x14ac:dyDescent="0.25">
      <c r="A295" s="1" t="str">
        <f t="shared" si="39"/>
        <v/>
      </c>
      <c r="B295" s="1">
        <f t="shared" si="46"/>
        <v>294</v>
      </c>
      <c r="C295" t="str">
        <f t="shared" si="40"/>
        <v>Saturday</v>
      </c>
      <c r="D295" t="str">
        <f t="shared" si="41"/>
        <v/>
      </c>
      <c r="E295" t="str">
        <f t="shared" si="42"/>
        <v/>
      </c>
      <c r="F295" s="1" t="str">
        <f t="shared" si="43"/>
        <v/>
      </c>
      <c r="G295" s="1">
        <f t="shared" si="44"/>
        <v>306</v>
      </c>
      <c r="H295" s="1">
        <f t="shared" si="45"/>
        <v>320</v>
      </c>
    </row>
    <row r="296" spans="1:8" x14ac:dyDescent="0.25">
      <c r="A296" s="1" t="str">
        <f t="shared" si="39"/>
        <v/>
      </c>
      <c r="B296" s="1">
        <f t="shared" si="46"/>
        <v>295</v>
      </c>
      <c r="C296" t="str">
        <f t="shared" si="40"/>
        <v>Sunday</v>
      </c>
      <c r="D296" t="str">
        <f t="shared" si="41"/>
        <v/>
      </c>
      <c r="E296" t="str">
        <f t="shared" si="42"/>
        <v/>
      </c>
      <c r="F296" s="1" t="str">
        <f t="shared" si="43"/>
        <v/>
      </c>
      <c r="G296" s="1">
        <f t="shared" si="44"/>
        <v>306</v>
      </c>
      <c r="H296" s="1">
        <f t="shared" si="45"/>
        <v>320</v>
      </c>
    </row>
    <row r="297" spans="1:8" x14ac:dyDescent="0.25">
      <c r="A297" s="1">
        <f t="shared" si="39"/>
        <v>294</v>
      </c>
      <c r="B297" s="1">
        <f t="shared" si="46"/>
        <v>296</v>
      </c>
      <c r="C297" t="str">
        <f t="shared" si="40"/>
        <v>Monday</v>
      </c>
      <c r="D297" t="str">
        <f t="shared" si="41"/>
        <v>Y</v>
      </c>
      <c r="E297" t="str">
        <f t="shared" si="42"/>
        <v/>
      </c>
      <c r="F297" s="1">
        <f t="shared" si="43"/>
        <v>306</v>
      </c>
      <c r="G297" s="1">
        <f t="shared" si="44"/>
        <v>306</v>
      </c>
      <c r="H297" s="1">
        <f t="shared" si="45"/>
        <v>320</v>
      </c>
    </row>
    <row r="298" spans="1:8" x14ac:dyDescent="0.25">
      <c r="A298" s="1">
        <f t="shared" si="39"/>
        <v>295</v>
      </c>
      <c r="B298" s="1">
        <f t="shared" si="46"/>
        <v>297</v>
      </c>
      <c r="C298" t="str">
        <f t="shared" si="40"/>
        <v>Tuesday</v>
      </c>
      <c r="D298" t="str">
        <f t="shared" si="41"/>
        <v>Y</v>
      </c>
      <c r="E298" t="str">
        <f t="shared" si="42"/>
        <v/>
      </c>
      <c r="F298" s="1" t="str">
        <f t="shared" si="43"/>
        <v/>
      </c>
      <c r="G298" s="1">
        <f t="shared" si="44"/>
        <v>338</v>
      </c>
      <c r="H298" s="1">
        <f t="shared" si="45"/>
        <v>320</v>
      </c>
    </row>
    <row r="299" spans="1:8" x14ac:dyDescent="0.25">
      <c r="A299" s="1">
        <f t="shared" si="39"/>
        <v>296</v>
      </c>
      <c r="B299" s="1">
        <f t="shared" si="46"/>
        <v>298</v>
      </c>
      <c r="C299" t="str">
        <f t="shared" si="40"/>
        <v>Wednesday</v>
      </c>
      <c r="D299" t="str">
        <f t="shared" si="41"/>
        <v>Y</v>
      </c>
      <c r="E299" t="str">
        <f t="shared" si="42"/>
        <v/>
      </c>
      <c r="F299" s="1" t="str">
        <f t="shared" si="43"/>
        <v/>
      </c>
      <c r="G299" s="1">
        <f t="shared" si="44"/>
        <v>338</v>
      </c>
      <c r="H299" s="1">
        <f t="shared" si="45"/>
        <v>320</v>
      </c>
    </row>
    <row r="300" spans="1:8" x14ac:dyDescent="0.25">
      <c r="A300" s="1">
        <f t="shared" si="39"/>
        <v>297</v>
      </c>
      <c r="B300" s="1">
        <f t="shared" si="46"/>
        <v>299</v>
      </c>
      <c r="C300" t="str">
        <f t="shared" si="40"/>
        <v>Thursday</v>
      </c>
      <c r="D300" t="str">
        <f t="shared" si="41"/>
        <v>Y</v>
      </c>
      <c r="E300" t="str">
        <f t="shared" si="42"/>
        <v/>
      </c>
      <c r="F300" s="1" t="str">
        <f t="shared" si="43"/>
        <v/>
      </c>
      <c r="G300" s="1">
        <f t="shared" si="44"/>
        <v>338</v>
      </c>
      <c r="H300" s="1">
        <f t="shared" si="45"/>
        <v>320</v>
      </c>
    </row>
    <row r="301" spans="1:8" x14ac:dyDescent="0.25">
      <c r="A301" s="1">
        <f t="shared" si="39"/>
        <v>298</v>
      </c>
      <c r="B301" s="1">
        <f t="shared" si="46"/>
        <v>300</v>
      </c>
      <c r="C301" t="str">
        <f t="shared" si="40"/>
        <v>Friday</v>
      </c>
      <c r="D301" t="str">
        <f t="shared" si="41"/>
        <v>Y</v>
      </c>
      <c r="E301" t="str">
        <f t="shared" si="42"/>
        <v/>
      </c>
      <c r="F301" s="1" t="str">
        <f t="shared" si="43"/>
        <v/>
      </c>
      <c r="G301" s="1">
        <f t="shared" si="44"/>
        <v>338</v>
      </c>
      <c r="H301" s="1">
        <f t="shared" si="45"/>
        <v>320</v>
      </c>
    </row>
    <row r="302" spans="1:8" x14ac:dyDescent="0.25">
      <c r="A302" s="1" t="str">
        <f t="shared" si="39"/>
        <v/>
      </c>
      <c r="B302" s="1">
        <f t="shared" si="46"/>
        <v>301</v>
      </c>
      <c r="C302" t="str">
        <f t="shared" si="40"/>
        <v>Saturday</v>
      </c>
      <c r="D302" t="str">
        <f t="shared" si="41"/>
        <v/>
      </c>
      <c r="E302" t="str">
        <f t="shared" si="42"/>
        <v/>
      </c>
      <c r="F302" s="1" t="str">
        <f t="shared" si="43"/>
        <v/>
      </c>
      <c r="G302" s="1">
        <f t="shared" si="44"/>
        <v>338</v>
      </c>
      <c r="H302" s="1">
        <f t="shared" si="45"/>
        <v>320</v>
      </c>
    </row>
    <row r="303" spans="1:8" x14ac:dyDescent="0.25">
      <c r="A303" s="1" t="str">
        <f t="shared" si="39"/>
        <v/>
      </c>
      <c r="B303" s="1">
        <f t="shared" si="46"/>
        <v>302</v>
      </c>
      <c r="C303" t="str">
        <f t="shared" si="40"/>
        <v>Sunday</v>
      </c>
      <c r="D303" t="str">
        <f t="shared" si="41"/>
        <v/>
      </c>
      <c r="E303" t="str">
        <f t="shared" si="42"/>
        <v/>
      </c>
      <c r="F303" s="1" t="str">
        <f t="shared" si="43"/>
        <v/>
      </c>
      <c r="G303" s="1">
        <f t="shared" si="44"/>
        <v>338</v>
      </c>
      <c r="H303" s="1">
        <f t="shared" si="45"/>
        <v>320</v>
      </c>
    </row>
    <row r="304" spans="1:8" x14ac:dyDescent="0.25">
      <c r="A304" s="1">
        <f t="shared" si="39"/>
        <v>299</v>
      </c>
      <c r="B304" s="1">
        <f t="shared" si="46"/>
        <v>303</v>
      </c>
      <c r="C304" t="str">
        <f t="shared" si="40"/>
        <v>Monday</v>
      </c>
      <c r="D304" t="str">
        <f t="shared" si="41"/>
        <v>Y</v>
      </c>
      <c r="E304" t="str">
        <f t="shared" si="42"/>
        <v/>
      </c>
      <c r="F304" s="1" t="str">
        <f t="shared" si="43"/>
        <v/>
      </c>
      <c r="G304" s="1">
        <f t="shared" si="44"/>
        <v>338</v>
      </c>
      <c r="H304" s="1">
        <f t="shared" si="45"/>
        <v>320</v>
      </c>
    </row>
    <row r="305" spans="1:8" x14ac:dyDescent="0.25">
      <c r="A305" s="1">
        <f t="shared" si="39"/>
        <v>300</v>
      </c>
      <c r="B305" s="1">
        <f t="shared" si="46"/>
        <v>304</v>
      </c>
      <c r="C305" t="str">
        <f t="shared" si="40"/>
        <v>Tuesday</v>
      </c>
      <c r="D305" t="str">
        <f t="shared" si="41"/>
        <v>Y</v>
      </c>
      <c r="E305" t="str">
        <f t="shared" si="42"/>
        <v/>
      </c>
      <c r="F305" s="1" t="str">
        <f t="shared" si="43"/>
        <v/>
      </c>
      <c r="G305" s="1">
        <f t="shared" si="44"/>
        <v>338</v>
      </c>
      <c r="H305" s="1">
        <f t="shared" si="45"/>
        <v>320</v>
      </c>
    </row>
    <row r="306" spans="1:8" x14ac:dyDescent="0.25">
      <c r="A306" s="1">
        <f t="shared" si="39"/>
        <v>319</v>
      </c>
      <c r="B306" s="1">
        <f t="shared" si="46"/>
        <v>305</v>
      </c>
      <c r="C306" t="str">
        <f t="shared" si="40"/>
        <v>Wednesday</v>
      </c>
      <c r="D306" t="str">
        <f t="shared" si="41"/>
        <v>Y</v>
      </c>
      <c r="E306" t="str">
        <f t="shared" si="42"/>
        <v/>
      </c>
      <c r="F306" s="1" t="str">
        <f t="shared" si="43"/>
        <v/>
      </c>
      <c r="G306" s="1">
        <f t="shared" si="44"/>
        <v>338</v>
      </c>
      <c r="H306" s="1">
        <f t="shared" si="45"/>
        <v>320</v>
      </c>
    </row>
    <row r="307" spans="1:8" x14ac:dyDescent="0.25">
      <c r="A307" s="1">
        <f t="shared" si="39"/>
        <v>306</v>
      </c>
      <c r="B307" s="1">
        <f t="shared" si="46"/>
        <v>306</v>
      </c>
      <c r="C307" t="str">
        <f t="shared" si="40"/>
        <v>Thursday</v>
      </c>
      <c r="D307" t="str">
        <f t="shared" si="41"/>
        <v>Y</v>
      </c>
      <c r="E307" t="str">
        <f t="shared" si="42"/>
        <v>Payment</v>
      </c>
      <c r="F307" s="1">
        <f t="shared" si="43"/>
        <v>320</v>
      </c>
      <c r="G307" s="1">
        <f t="shared" si="44"/>
        <v>338</v>
      </c>
      <c r="H307" s="1">
        <f t="shared" si="45"/>
        <v>320</v>
      </c>
    </row>
    <row r="308" spans="1:8" x14ac:dyDescent="0.25">
      <c r="A308" s="1">
        <f t="shared" si="39"/>
        <v>307</v>
      </c>
      <c r="B308" s="1">
        <f t="shared" si="46"/>
        <v>307</v>
      </c>
      <c r="C308" t="str">
        <f t="shared" si="40"/>
        <v>Friday</v>
      </c>
      <c r="D308" t="str">
        <f t="shared" si="41"/>
        <v>Y</v>
      </c>
      <c r="E308" t="str">
        <f t="shared" si="42"/>
        <v/>
      </c>
      <c r="F308" s="1" t="str">
        <f t="shared" si="43"/>
        <v/>
      </c>
      <c r="G308" s="1">
        <f t="shared" si="44"/>
        <v>338</v>
      </c>
      <c r="H308" s="1">
        <f t="shared" si="45"/>
        <v>352</v>
      </c>
    </row>
    <row r="309" spans="1:8" x14ac:dyDescent="0.25">
      <c r="A309" s="1" t="str">
        <f t="shared" si="39"/>
        <v/>
      </c>
      <c r="B309" s="1">
        <f t="shared" si="46"/>
        <v>308</v>
      </c>
      <c r="C309" t="str">
        <f t="shared" si="40"/>
        <v>Saturday</v>
      </c>
      <c r="D309" t="str">
        <f t="shared" si="41"/>
        <v/>
      </c>
      <c r="E309" t="str">
        <f t="shared" si="42"/>
        <v/>
      </c>
      <c r="F309" s="1" t="str">
        <f t="shared" si="43"/>
        <v/>
      </c>
      <c r="G309" s="1">
        <f t="shared" si="44"/>
        <v>338</v>
      </c>
      <c r="H309" s="1">
        <f t="shared" si="45"/>
        <v>352</v>
      </c>
    </row>
    <row r="310" spans="1:8" x14ac:dyDescent="0.25">
      <c r="A310" s="1" t="str">
        <f t="shared" si="39"/>
        <v/>
      </c>
      <c r="B310" s="1">
        <f t="shared" si="46"/>
        <v>309</v>
      </c>
      <c r="C310" t="str">
        <f t="shared" si="40"/>
        <v>Sunday</v>
      </c>
      <c r="D310" t="str">
        <f t="shared" si="41"/>
        <v/>
      </c>
      <c r="E310" t="str">
        <f t="shared" si="42"/>
        <v/>
      </c>
      <c r="F310" s="1" t="str">
        <f t="shared" si="43"/>
        <v/>
      </c>
      <c r="G310" s="1">
        <f t="shared" si="44"/>
        <v>338</v>
      </c>
      <c r="H310" s="1">
        <f t="shared" si="45"/>
        <v>352</v>
      </c>
    </row>
    <row r="311" spans="1:8" x14ac:dyDescent="0.25">
      <c r="A311" s="1">
        <f t="shared" si="39"/>
        <v>308</v>
      </c>
      <c r="B311" s="1">
        <f t="shared" si="46"/>
        <v>310</v>
      </c>
      <c r="C311" t="str">
        <f t="shared" si="40"/>
        <v>Monday</v>
      </c>
      <c r="D311" t="str">
        <f t="shared" si="41"/>
        <v>Y</v>
      </c>
      <c r="E311" t="str">
        <f t="shared" si="42"/>
        <v/>
      </c>
      <c r="F311" s="1" t="str">
        <f t="shared" si="43"/>
        <v/>
      </c>
      <c r="G311" s="1">
        <f t="shared" si="44"/>
        <v>338</v>
      </c>
      <c r="H311" s="1">
        <f t="shared" si="45"/>
        <v>352</v>
      </c>
    </row>
    <row r="312" spans="1:8" x14ac:dyDescent="0.25">
      <c r="A312" s="1">
        <f t="shared" si="39"/>
        <v>309</v>
      </c>
      <c r="B312" s="1">
        <f t="shared" si="46"/>
        <v>311</v>
      </c>
      <c r="C312" t="str">
        <f t="shared" si="40"/>
        <v>Tuesday</v>
      </c>
      <c r="D312" t="str">
        <f t="shared" si="41"/>
        <v>Y</v>
      </c>
      <c r="E312" t="str">
        <f t="shared" si="42"/>
        <v/>
      </c>
      <c r="F312" s="1" t="str">
        <f t="shared" si="43"/>
        <v/>
      </c>
      <c r="G312" s="1">
        <f t="shared" si="44"/>
        <v>338</v>
      </c>
      <c r="H312" s="1">
        <f t="shared" si="45"/>
        <v>352</v>
      </c>
    </row>
    <row r="313" spans="1:8" x14ac:dyDescent="0.25">
      <c r="A313" s="1">
        <f t="shared" si="39"/>
        <v>310</v>
      </c>
      <c r="B313" s="1">
        <f t="shared" si="46"/>
        <v>312</v>
      </c>
      <c r="C313" t="str">
        <f t="shared" si="40"/>
        <v>Wednesday</v>
      </c>
      <c r="D313" t="str">
        <f t="shared" si="41"/>
        <v>Y</v>
      </c>
      <c r="E313" t="str">
        <f t="shared" si="42"/>
        <v/>
      </c>
      <c r="F313" s="1" t="str">
        <f t="shared" si="43"/>
        <v/>
      </c>
      <c r="G313" s="1">
        <f t="shared" si="44"/>
        <v>338</v>
      </c>
      <c r="H313" s="1">
        <f t="shared" si="45"/>
        <v>352</v>
      </c>
    </row>
    <row r="314" spans="1:8" x14ac:dyDescent="0.25">
      <c r="A314" s="1">
        <f t="shared" si="39"/>
        <v>311</v>
      </c>
      <c r="B314" s="1">
        <f t="shared" si="46"/>
        <v>313</v>
      </c>
      <c r="C314" t="str">
        <f t="shared" si="40"/>
        <v>Thursday</v>
      </c>
      <c r="D314" t="str">
        <f t="shared" si="41"/>
        <v>Y</v>
      </c>
      <c r="E314" t="str">
        <f t="shared" si="42"/>
        <v/>
      </c>
      <c r="F314" s="1" t="str">
        <f t="shared" si="43"/>
        <v/>
      </c>
      <c r="G314" s="1">
        <f t="shared" si="44"/>
        <v>338</v>
      </c>
      <c r="H314" s="1">
        <f t="shared" si="45"/>
        <v>352</v>
      </c>
    </row>
    <row r="315" spans="1:8" x14ac:dyDescent="0.25">
      <c r="A315" s="1">
        <f t="shared" si="39"/>
        <v>312</v>
      </c>
      <c r="B315" s="1">
        <f t="shared" si="46"/>
        <v>314</v>
      </c>
      <c r="C315" t="str">
        <f t="shared" si="40"/>
        <v>Friday</v>
      </c>
      <c r="D315" t="str">
        <f t="shared" si="41"/>
        <v>Y</v>
      </c>
      <c r="E315" t="str">
        <f t="shared" si="42"/>
        <v/>
      </c>
      <c r="F315" s="1" t="str">
        <f t="shared" si="43"/>
        <v/>
      </c>
      <c r="G315" s="1">
        <f t="shared" si="44"/>
        <v>338</v>
      </c>
      <c r="H315" s="1">
        <f t="shared" si="45"/>
        <v>352</v>
      </c>
    </row>
    <row r="316" spans="1:8" x14ac:dyDescent="0.25">
      <c r="A316" s="1" t="str">
        <f t="shared" si="39"/>
        <v/>
      </c>
      <c r="B316" s="1">
        <f t="shared" si="46"/>
        <v>315</v>
      </c>
      <c r="C316" t="str">
        <f t="shared" si="40"/>
        <v>Saturday</v>
      </c>
      <c r="D316" t="str">
        <f t="shared" si="41"/>
        <v/>
      </c>
      <c r="E316" t="str">
        <f t="shared" si="42"/>
        <v/>
      </c>
      <c r="F316" s="1" t="str">
        <f t="shared" si="43"/>
        <v/>
      </c>
      <c r="G316" s="1">
        <f t="shared" si="44"/>
        <v>338</v>
      </c>
      <c r="H316" s="1">
        <f t="shared" si="45"/>
        <v>352</v>
      </c>
    </row>
    <row r="317" spans="1:8" x14ac:dyDescent="0.25">
      <c r="A317" s="1" t="str">
        <f t="shared" si="39"/>
        <v/>
      </c>
      <c r="B317" s="1">
        <f t="shared" si="46"/>
        <v>316</v>
      </c>
      <c r="C317" t="str">
        <f t="shared" si="40"/>
        <v>Sunday</v>
      </c>
      <c r="D317" t="str">
        <f t="shared" si="41"/>
        <v/>
      </c>
      <c r="E317" t="str">
        <f t="shared" si="42"/>
        <v/>
      </c>
      <c r="F317" s="1" t="str">
        <f t="shared" si="43"/>
        <v/>
      </c>
      <c r="G317" s="1">
        <f t="shared" si="44"/>
        <v>338</v>
      </c>
      <c r="H317" s="1">
        <f t="shared" si="45"/>
        <v>352</v>
      </c>
    </row>
    <row r="318" spans="1:8" x14ac:dyDescent="0.25">
      <c r="A318" s="1">
        <f t="shared" si="39"/>
        <v>313</v>
      </c>
      <c r="B318" s="1">
        <f t="shared" si="46"/>
        <v>317</v>
      </c>
      <c r="C318" t="str">
        <f t="shared" si="40"/>
        <v>Monday</v>
      </c>
      <c r="D318" t="str">
        <f t="shared" si="41"/>
        <v>Y</v>
      </c>
      <c r="E318" t="str">
        <f t="shared" si="42"/>
        <v/>
      </c>
      <c r="F318" s="1" t="str">
        <f t="shared" si="43"/>
        <v/>
      </c>
      <c r="G318" s="1">
        <f t="shared" si="44"/>
        <v>338</v>
      </c>
      <c r="H318" s="1">
        <f t="shared" si="45"/>
        <v>352</v>
      </c>
    </row>
    <row r="319" spans="1:8" x14ac:dyDescent="0.25">
      <c r="A319" s="1">
        <f t="shared" si="39"/>
        <v>314</v>
      </c>
      <c r="B319" s="1">
        <f t="shared" si="46"/>
        <v>318</v>
      </c>
      <c r="C319" t="str">
        <f t="shared" si="40"/>
        <v>Tuesday</v>
      </c>
      <c r="D319" t="str">
        <f t="shared" si="41"/>
        <v>Y</v>
      </c>
      <c r="E319" t="str">
        <f t="shared" si="42"/>
        <v/>
      </c>
      <c r="F319" s="1" t="str">
        <f t="shared" si="43"/>
        <v/>
      </c>
      <c r="G319" s="1">
        <f t="shared" si="44"/>
        <v>338</v>
      </c>
      <c r="H319" s="1">
        <f t="shared" si="45"/>
        <v>352</v>
      </c>
    </row>
    <row r="320" spans="1:8" x14ac:dyDescent="0.25">
      <c r="A320" s="1">
        <f t="shared" si="39"/>
        <v>315</v>
      </c>
      <c r="B320" s="1">
        <f t="shared" si="46"/>
        <v>319</v>
      </c>
      <c r="C320" t="str">
        <f t="shared" si="40"/>
        <v>Wednesday</v>
      </c>
      <c r="D320" t="str">
        <f t="shared" si="41"/>
        <v>Y</v>
      </c>
      <c r="E320" t="str">
        <f t="shared" si="42"/>
        <v/>
      </c>
      <c r="F320" s="1" t="str">
        <f t="shared" si="43"/>
        <v/>
      </c>
      <c r="G320" s="1">
        <f t="shared" si="44"/>
        <v>338</v>
      </c>
      <c r="H320" s="1">
        <f t="shared" si="45"/>
        <v>352</v>
      </c>
    </row>
    <row r="321" spans="1:8" x14ac:dyDescent="0.25">
      <c r="A321" s="1">
        <f t="shared" si="39"/>
        <v>320</v>
      </c>
      <c r="B321" s="1">
        <f t="shared" si="46"/>
        <v>320</v>
      </c>
      <c r="C321" t="str">
        <f t="shared" si="40"/>
        <v>Thursday</v>
      </c>
      <c r="D321" t="str">
        <f t="shared" si="41"/>
        <v>Y</v>
      </c>
      <c r="E321" t="str">
        <f t="shared" si="42"/>
        <v>Payment</v>
      </c>
      <c r="F321" s="1" t="str">
        <f t="shared" si="43"/>
        <v/>
      </c>
      <c r="G321" s="1">
        <f t="shared" si="44"/>
        <v>338</v>
      </c>
      <c r="H321" s="1">
        <f t="shared" si="45"/>
        <v>352</v>
      </c>
    </row>
    <row r="322" spans="1:8" x14ac:dyDescent="0.25">
      <c r="A322" s="1">
        <f t="shared" ref="A322:A385" si="47">IF(D322="","",IF(OR(DAY(B322)=1,DAY(B322)=15),B322,IF(DAY(B322)&lt;15,DATE(YEAR(B323),MONTH(B323),COUNTIFS(B:B,"&gt;="&amp;DATE(YEAR(B323),MONTH(B323),1),B:B,"&lt;"&amp;B323,D:D,"Y")),DATE(YEAR(B323),MONTH(B323),COUNTIFS(B:B,"&gt;="&amp;DATE(YEAR(B323),MONTH(B323),15),B:B,"&lt;"&amp;B323,D:D,"Y")+14))))</f>
        <v>321</v>
      </c>
      <c r="B322" s="1">
        <f t="shared" si="46"/>
        <v>321</v>
      </c>
      <c r="C322" t="str">
        <f t="shared" ref="C322:C385" si="48">VLOOKUP(WEEKDAY(B322,2),K:L,2,FALSE)</f>
        <v>Friday</v>
      </c>
      <c r="D322" t="str">
        <f t="shared" ref="D322:D385" si="49">IF(ISNA(VLOOKUP(B322,P:P,1,FALSE)),IF(OR(C322="Saturday",C322="Sunday"),"","Y"),"")</f>
        <v>Y</v>
      </c>
      <c r="E322" t="str">
        <f t="shared" si="42"/>
        <v/>
      </c>
      <c r="F322" s="1" t="str">
        <f t="shared" si="43"/>
        <v/>
      </c>
      <c r="G322" s="1">
        <f t="shared" si="44"/>
        <v>338</v>
      </c>
      <c r="H322" s="1">
        <f t="shared" si="45"/>
        <v>352</v>
      </c>
    </row>
    <row r="323" spans="1:8" x14ac:dyDescent="0.25">
      <c r="A323" s="1" t="str">
        <f t="shared" si="47"/>
        <v/>
      </c>
      <c r="B323" s="1">
        <f t="shared" si="46"/>
        <v>322</v>
      </c>
      <c r="C323" t="str">
        <f t="shared" si="48"/>
        <v>Saturday</v>
      </c>
      <c r="D323" t="str">
        <f t="shared" si="49"/>
        <v/>
      </c>
      <c r="E323" t="str">
        <f t="shared" ref="E323:E386" si="50">IF(ISNA(VLOOKUP(B323,U:U,1,FALSE)),IF(ISNA(VLOOKUP(B323,V:V,1,FALSE)),"","Payment"),"Payment")</f>
        <v/>
      </c>
      <c r="F323" s="1" t="str">
        <f t="shared" ref="F323:F386" si="51">IF(DAY(B323)=1,VLOOKUP(CONCATENATE(MONTH(B323)," ",YEAR(B323)),R:V,5,FALSE),IFERROR(IF(VLOOKUP(WORKDAY(B323,8,P$2:P$17),B:E,4,FALSE)="Payment",IF(DAY(WORKDAY(B323,8,P$2:P$17))&gt;=15,"",WORKDAY(B323,8,P$2:P$17)),""),""))</f>
        <v/>
      </c>
      <c r="G323" s="1">
        <f t="shared" ref="G323:G386" si="52">IF(VLOOKUP(EOMONTH(B323,0)+1,A:B,2,FALSE)=F322,VLOOKUP(EOMONTH(F322,0)+1,A:B,2,FALSE),G322)</f>
        <v>338</v>
      </c>
      <c r="H323" s="1">
        <f t="shared" ref="H323:H386" si="53">IF(AND(DAY(B323)=1,D323="Y"),VLOOKUP(CONCATENATE(MONTH(EOMONTH(B323,-1)+15)," ",YEAR(EOMONTH(B323,-1)+15)),R:V,5,FALSE),VLOOKUP(CONCATENATE(MONTH(EOMONTH(B323,0)+15)," ",YEAR(EOMONTH(B323,0)+15)),R:V,5,FALSE))</f>
        <v>352</v>
      </c>
    </row>
    <row r="324" spans="1:8" x14ac:dyDescent="0.25">
      <c r="A324" s="1" t="str">
        <f t="shared" si="47"/>
        <v/>
      </c>
      <c r="B324" s="1">
        <f t="shared" ref="B324:B387" si="54">B323+1</f>
        <v>323</v>
      </c>
      <c r="C324" t="str">
        <f t="shared" si="48"/>
        <v>Sunday</v>
      </c>
      <c r="D324" t="str">
        <f t="shared" si="49"/>
        <v/>
      </c>
      <c r="E324" t="str">
        <f t="shared" si="50"/>
        <v/>
      </c>
      <c r="F324" s="1" t="str">
        <f t="shared" si="51"/>
        <v/>
      </c>
      <c r="G324" s="1">
        <f t="shared" si="52"/>
        <v>338</v>
      </c>
      <c r="H324" s="1">
        <f t="shared" si="53"/>
        <v>352</v>
      </c>
    </row>
    <row r="325" spans="1:8" x14ac:dyDescent="0.25">
      <c r="A325" s="1">
        <f t="shared" si="47"/>
        <v>322</v>
      </c>
      <c r="B325" s="1">
        <f t="shared" si="54"/>
        <v>324</v>
      </c>
      <c r="C325" t="str">
        <f t="shared" si="48"/>
        <v>Monday</v>
      </c>
      <c r="D325" t="str">
        <f t="shared" si="49"/>
        <v>Y</v>
      </c>
      <c r="E325" t="str">
        <f t="shared" si="50"/>
        <v/>
      </c>
      <c r="F325" s="1" t="str">
        <f t="shared" si="51"/>
        <v/>
      </c>
      <c r="G325" s="1">
        <f t="shared" si="52"/>
        <v>338</v>
      </c>
      <c r="H325" s="1">
        <f t="shared" si="53"/>
        <v>352</v>
      </c>
    </row>
    <row r="326" spans="1:8" x14ac:dyDescent="0.25">
      <c r="A326" s="1">
        <f t="shared" si="47"/>
        <v>323</v>
      </c>
      <c r="B326" s="1">
        <f t="shared" si="54"/>
        <v>325</v>
      </c>
      <c r="C326" t="str">
        <f t="shared" si="48"/>
        <v>Tuesday</v>
      </c>
      <c r="D326" t="str">
        <f t="shared" si="49"/>
        <v>Y</v>
      </c>
      <c r="E326" t="str">
        <f t="shared" si="50"/>
        <v/>
      </c>
      <c r="F326" s="1" t="str">
        <f t="shared" si="51"/>
        <v/>
      </c>
      <c r="G326" s="1">
        <f t="shared" si="52"/>
        <v>338</v>
      </c>
      <c r="H326" s="1">
        <f t="shared" si="53"/>
        <v>352</v>
      </c>
    </row>
    <row r="327" spans="1:8" x14ac:dyDescent="0.25">
      <c r="A327" s="1">
        <f t="shared" si="47"/>
        <v>324</v>
      </c>
      <c r="B327" s="1">
        <f t="shared" si="54"/>
        <v>326</v>
      </c>
      <c r="C327" t="str">
        <f t="shared" si="48"/>
        <v>Wednesday</v>
      </c>
      <c r="D327" t="str">
        <f t="shared" si="49"/>
        <v>Y</v>
      </c>
      <c r="E327" t="str">
        <f t="shared" si="50"/>
        <v/>
      </c>
      <c r="F327" s="1">
        <f t="shared" si="51"/>
        <v>338</v>
      </c>
      <c r="G327" s="1">
        <f t="shared" si="52"/>
        <v>338</v>
      </c>
      <c r="H327" s="1">
        <f t="shared" si="53"/>
        <v>352</v>
      </c>
    </row>
    <row r="328" spans="1:8" x14ac:dyDescent="0.25">
      <c r="A328" s="1">
        <f t="shared" si="47"/>
        <v>325</v>
      </c>
      <c r="B328" s="1">
        <f t="shared" si="54"/>
        <v>327</v>
      </c>
      <c r="C328" t="str">
        <f t="shared" si="48"/>
        <v>Thursday</v>
      </c>
      <c r="D328" t="str">
        <f t="shared" si="49"/>
        <v>Y</v>
      </c>
      <c r="E328" t="str">
        <f t="shared" si="50"/>
        <v/>
      </c>
      <c r="F328" s="1" t="str">
        <f t="shared" si="51"/>
        <v/>
      </c>
      <c r="G328" s="1">
        <f t="shared" si="52"/>
        <v>367</v>
      </c>
      <c r="H328" s="1">
        <f t="shared" si="53"/>
        <v>352</v>
      </c>
    </row>
    <row r="329" spans="1:8" x14ac:dyDescent="0.25">
      <c r="A329" s="1">
        <f t="shared" si="47"/>
        <v>326</v>
      </c>
      <c r="B329" s="1">
        <f t="shared" si="54"/>
        <v>328</v>
      </c>
      <c r="C329" t="str">
        <f t="shared" si="48"/>
        <v>Friday</v>
      </c>
      <c r="D329" t="str">
        <f t="shared" si="49"/>
        <v>Y</v>
      </c>
      <c r="E329" t="str">
        <f t="shared" si="50"/>
        <v/>
      </c>
      <c r="F329" s="1" t="str">
        <f t="shared" si="51"/>
        <v/>
      </c>
      <c r="G329" s="1">
        <f t="shared" si="52"/>
        <v>367</v>
      </c>
      <c r="H329" s="1">
        <f t="shared" si="53"/>
        <v>352</v>
      </c>
    </row>
    <row r="330" spans="1:8" x14ac:dyDescent="0.25">
      <c r="A330" s="1" t="str">
        <f t="shared" si="47"/>
        <v/>
      </c>
      <c r="B330" s="1">
        <f t="shared" si="54"/>
        <v>329</v>
      </c>
      <c r="C330" t="str">
        <f t="shared" si="48"/>
        <v>Saturday</v>
      </c>
      <c r="D330" t="str">
        <f t="shared" si="49"/>
        <v/>
      </c>
      <c r="E330" t="str">
        <f t="shared" si="50"/>
        <v/>
      </c>
      <c r="F330" s="1" t="str">
        <f t="shared" si="51"/>
        <v/>
      </c>
      <c r="G330" s="1">
        <f t="shared" si="52"/>
        <v>367</v>
      </c>
      <c r="H330" s="1">
        <f t="shared" si="53"/>
        <v>352</v>
      </c>
    </row>
    <row r="331" spans="1:8" x14ac:dyDescent="0.25">
      <c r="A331" s="1" t="str">
        <f t="shared" si="47"/>
        <v/>
      </c>
      <c r="B331" s="1">
        <f t="shared" si="54"/>
        <v>330</v>
      </c>
      <c r="C331" t="str">
        <f t="shared" si="48"/>
        <v>Sunday</v>
      </c>
      <c r="D331" t="str">
        <f t="shared" si="49"/>
        <v/>
      </c>
      <c r="E331" t="str">
        <f t="shared" si="50"/>
        <v/>
      </c>
      <c r="F331" s="1" t="str">
        <f t="shared" si="51"/>
        <v/>
      </c>
      <c r="G331" s="1">
        <f t="shared" si="52"/>
        <v>367</v>
      </c>
      <c r="H331" s="1">
        <f t="shared" si="53"/>
        <v>352</v>
      </c>
    </row>
    <row r="332" spans="1:8" x14ac:dyDescent="0.25">
      <c r="A332" s="1">
        <f t="shared" si="47"/>
        <v>327</v>
      </c>
      <c r="B332" s="1">
        <f t="shared" si="54"/>
        <v>331</v>
      </c>
      <c r="C332" t="str">
        <f t="shared" si="48"/>
        <v>Monday</v>
      </c>
      <c r="D332" t="str">
        <f t="shared" si="49"/>
        <v>Y</v>
      </c>
      <c r="E332" t="str">
        <f t="shared" si="50"/>
        <v/>
      </c>
      <c r="F332" s="1" t="str">
        <f t="shared" si="51"/>
        <v/>
      </c>
      <c r="G332" s="1">
        <f t="shared" si="52"/>
        <v>367</v>
      </c>
      <c r="H332" s="1">
        <f t="shared" si="53"/>
        <v>352</v>
      </c>
    </row>
    <row r="333" spans="1:8" x14ac:dyDescent="0.25">
      <c r="A333" s="1">
        <f t="shared" si="47"/>
        <v>328</v>
      </c>
      <c r="B333" s="1">
        <f t="shared" si="54"/>
        <v>332</v>
      </c>
      <c r="C333" t="str">
        <f t="shared" si="48"/>
        <v>Tuesday</v>
      </c>
      <c r="D333" t="str">
        <f t="shared" si="49"/>
        <v>Y</v>
      </c>
      <c r="E333" t="str">
        <f t="shared" si="50"/>
        <v/>
      </c>
      <c r="F333" s="1" t="str">
        <f t="shared" si="51"/>
        <v/>
      </c>
      <c r="G333" s="1">
        <f t="shared" si="52"/>
        <v>367</v>
      </c>
      <c r="H333" s="1">
        <f t="shared" si="53"/>
        <v>352</v>
      </c>
    </row>
    <row r="334" spans="1:8" x14ac:dyDescent="0.25">
      <c r="A334" s="1">
        <f t="shared" si="47"/>
        <v>329</v>
      </c>
      <c r="B334" s="1">
        <f t="shared" si="54"/>
        <v>333</v>
      </c>
      <c r="C334" t="str">
        <f t="shared" si="48"/>
        <v>Wednesday</v>
      </c>
      <c r="D334" t="str">
        <f t="shared" si="49"/>
        <v>Y</v>
      </c>
      <c r="E334" t="str">
        <f t="shared" si="50"/>
        <v/>
      </c>
      <c r="F334" s="1" t="str">
        <f t="shared" si="51"/>
        <v/>
      </c>
      <c r="G334" s="1">
        <f t="shared" si="52"/>
        <v>367</v>
      </c>
      <c r="H334" s="1">
        <f t="shared" si="53"/>
        <v>352</v>
      </c>
    </row>
    <row r="335" spans="1:8" x14ac:dyDescent="0.25">
      <c r="A335" s="1">
        <f t="shared" si="47"/>
        <v>330</v>
      </c>
      <c r="B335" s="1">
        <f t="shared" si="54"/>
        <v>334</v>
      </c>
      <c r="C335" t="str">
        <f t="shared" si="48"/>
        <v>Thursday</v>
      </c>
      <c r="D335" t="str">
        <f t="shared" si="49"/>
        <v>Y</v>
      </c>
      <c r="E335" t="str">
        <f t="shared" si="50"/>
        <v/>
      </c>
      <c r="F335" s="1" t="str">
        <f t="shared" si="51"/>
        <v/>
      </c>
      <c r="G335" s="1">
        <f t="shared" si="52"/>
        <v>367</v>
      </c>
      <c r="H335" s="1">
        <f t="shared" si="53"/>
        <v>352</v>
      </c>
    </row>
    <row r="336" spans="1:8" x14ac:dyDescent="0.25">
      <c r="A336" s="1">
        <f t="shared" si="47"/>
        <v>349</v>
      </c>
      <c r="B336" s="1">
        <f t="shared" si="54"/>
        <v>335</v>
      </c>
      <c r="C336" t="str">
        <f t="shared" si="48"/>
        <v>Friday</v>
      </c>
      <c r="D336" t="str">
        <f t="shared" si="49"/>
        <v>Y</v>
      </c>
      <c r="E336" t="str">
        <f t="shared" si="50"/>
        <v/>
      </c>
      <c r="F336" s="1" t="str">
        <f t="shared" si="51"/>
        <v/>
      </c>
      <c r="G336" s="1">
        <f t="shared" si="52"/>
        <v>367</v>
      </c>
      <c r="H336" s="1">
        <f t="shared" si="53"/>
        <v>352</v>
      </c>
    </row>
    <row r="337" spans="1:8" x14ac:dyDescent="0.25">
      <c r="A337" s="1" t="str">
        <f t="shared" si="47"/>
        <v/>
      </c>
      <c r="B337" s="1">
        <f t="shared" si="54"/>
        <v>336</v>
      </c>
      <c r="C337" t="str">
        <f t="shared" si="48"/>
        <v>Saturday</v>
      </c>
      <c r="D337" t="str">
        <f t="shared" si="49"/>
        <v/>
      </c>
      <c r="E337" t="str">
        <f t="shared" si="50"/>
        <v/>
      </c>
      <c r="F337" s="1">
        <f t="shared" si="51"/>
        <v>352</v>
      </c>
      <c r="G337" s="1">
        <f t="shared" si="52"/>
        <v>367</v>
      </c>
      <c r="H337" s="1">
        <f t="shared" si="53"/>
        <v>381</v>
      </c>
    </row>
    <row r="338" spans="1:8" x14ac:dyDescent="0.25">
      <c r="A338" s="1" t="str">
        <f t="shared" si="47"/>
        <v/>
      </c>
      <c r="B338" s="1">
        <f t="shared" si="54"/>
        <v>337</v>
      </c>
      <c r="C338" t="str">
        <f t="shared" si="48"/>
        <v>Sunday</v>
      </c>
      <c r="D338" t="str">
        <f t="shared" si="49"/>
        <v/>
      </c>
      <c r="E338" t="str">
        <f t="shared" si="50"/>
        <v/>
      </c>
      <c r="F338" s="1" t="str">
        <f t="shared" si="51"/>
        <v/>
      </c>
      <c r="G338" s="1">
        <f t="shared" si="52"/>
        <v>367</v>
      </c>
      <c r="H338" s="1">
        <f t="shared" si="53"/>
        <v>381</v>
      </c>
    </row>
    <row r="339" spans="1:8" x14ac:dyDescent="0.25">
      <c r="A339" s="1">
        <f t="shared" si="47"/>
        <v>336</v>
      </c>
      <c r="B339" s="1">
        <f t="shared" si="54"/>
        <v>338</v>
      </c>
      <c r="C339" t="str">
        <f t="shared" si="48"/>
        <v>Monday</v>
      </c>
      <c r="D339" t="str">
        <f t="shared" si="49"/>
        <v>Y</v>
      </c>
      <c r="E339" t="str">
        <f t="shared" si="50"/>
        <v>Payment</v>
      </c>
      <c r="F339" s="1" t="str">
        <f t="shared" si="51"/>
        <v/>
      </c>
      <c r="G339" s="1">
        <f t="shared" si="52"/>
        <v>367</v>
      </c>
      <c r="H339" s="1">
        <f t="shared" si="53"/>
        <v>381</v>
      </c>
    </row>
    <row r="340" spans="1:8" x14ac:dyDescent="0.25">
      <c r="A340" s="1">
        <f t="shared" si="47"/>
        <v>337</v>
      </c>
      <c r="B340" s="1">
        <f t="shared" si="54"/>
        <v>339</v>
      </c>
      <c r="C340" t="str">
        <f t="shared" si="48"/>
        <v>Tuesday</v>
      </c>
      <c r="D340" t="str">
        <f t="shared" si="49"/>
        <v>Y</v>
      </c>
      <c r="E340" t="str">
        <f t="shared" si="50"/>
        <v/>
      </c>
      <c r="F340" s="1" t="str">
        <f t="shared" si="51"/>
        <v/>
      </c>
      <c r="G340" s="1">
        <f t="shared" si="52"/>
        <v>367</v>
      </c>
      <c r="H340" s="1">
        <f t="shared" si="53"/>
        <v>381</v>
      </c>
    </row>
    <row r="341" spans="1:8" x14ac:dyDescent="0.25">
      <c r="A341" s="1">
        <f t="shared" si="47"/>
        <v>338</v>
      </c>
      <c r="B341" s="1">
        <f t="shared" si="54"/>
        <v>340</v>
      </c>
      <c r="C341" t="str">
        <f t="shared" si="48"/>
        <v>Wednesday</v>
      </c>
      <c r="D341" t="str">
        <f t="shared" si="49"/>
        <v>Y</v>
      </c>
      <c r="E341" t="str">
        <f t="shared" si="50"/>
        <v/>
      </c>
      <c r="F341" s="1" t="str">
        <f t="shared" si="51"/>
        <v/>
      </c>
      <c r="G341" s="1">
        <f t="shared" si="52"/>
        <v>367</v>
      </c>
      <c r="H341" s="1">
        <f t="shared" si="53"/>
        <v>381</v>
      </c>
    </row>
    <row r="342" spans="1:8" x14ac:dyDescent="0.25">
      <c r="A342" s="1">
        <f t="shared" si="47"/>
        <v>339</v>
      </c>
      <c r="B342" s="1">
        <f t="shared" si="54"/>
        <v>341</v>
      </c>
      <c r="C342" t="str">
        <f t="shared" si="48"/>
        <v>Thursday</v>
      </c>
      <c r="D342" t="str">
        <f t="shared" si="49"/>
        <v>Y</v>
      </c>
      <c r="E342" t="str">
        <f t="shared" si="50"/>
        <v/>
      </c>
      <c r="F342" s="1" t="str">
        <f t="shared" si="51"/>
        <v/>
      </c>
      <c r="G342" s="1">
        <f t="shared" si="52"/>
        <v>367</v>
      </c>
      <c r="H342" s="1">
        <f t="shared" si="53"/>
        <v>381</v>
      </c>
    </row>
    <row r="343" spans="1:8" x14ac:dyDescent="0.25">
      <c r="A343" s="1">
        <f t="shared" si="47"/>
        <v>340</v>
      </c>
      <c r="B343" s="1">
        <f t="shared" si="54"/>
        <v>342</v>
      </c>
      <c r="C343" t="str">
        <f t="shared" si="48"/>
        <v>Friday</v>
      </c>
      <c r="D343" t="str">
        <f t="shared" si="49"/>
        <v>Y</v>
      </c>
      <c r="E343" t="str">
        <f t="shared" si="50"/>
        <v/>
      </c>
      <c r="F343" s="1" t="str">
        <f t="shared" si="51"/>
        <v/>
      </c>
      <c r="G343" s="1">
        <f t="shared" si="52"/>
        <v>367</v>
      </c>
      <c r="H343" s="1">
        <f t="shared" si="53"/>
        <v>381</v>
      </c>
    </row>
    <row r="344" spans="1:8" x14ac:dyDescent="0.25">
      <c r="A344" s="1" t="str">
        <f t="shared" si="47"/>
        <v/>
      </c>
      <c r="B344" s="1">
        <f t="shared" si="54"/>
        <v>343</v>
      </c>
      <c r="C344" t="str">
        <f t="shared" si="48"/>
        <v>Saturday</v>
      </c>
      <c r="D344" t="str">
        <f t="shared" si="49"/>
        <v/>
      </c>
      <c r="E344" t="str">
        <f t="shared" si="50"/>
        <v/>
      </c>
      <c r="F344" s="1" t="str">
        <f t="shared" si="51"/>
        <v/>
      </c>
      <c r="G344" s="1">
        <f t="shared" si="52"/>
        <v>367</v>
      </c>
      <c r="H344" s="1">
        <f t="shared" si="53"/>
        <v>381</v>
      </c>
    </row>
    <row r="345" spans="1:8" x14ac:dyDescent="0.25">
      <c r="A345" s="1" t="str">
        <f t="shared" si="47"/>
        <v/>
      </c>
      <c r="B345" s="1">
        <f t="shared" si="54"/>
        <v>344</v>
      </c>
      <c r="C345" t="str">
        <f t="shared" si="48"/>
        <v>Sunday</v>
      </c>
      <c r="D345" t="str">
        <f t="shared" si="49"/>
        <v/>
      </c>
      <c r="E345" t="str">
        <f t="shared" si="50"/>
        <v/>
      </c>
      <c r="F345" s="1" t="str">
        <f t="shared" si="51"/>
        <v/>
      </c>
      <c r="G345" s="1">
        <f t="shared" si="52"/>
        <v>367</v>
      </c>
      <c r="H345" s="1">
        <f t="shared" si="53"/>
        <v>381</v>
      </c>
    </row>
    <row r="346" spans="1:8" x14ac:dyDescent="0.25">
      <c r="A346" s="1">
        <f t="shared" si="47"/>
        <v>341</v>
      </c>
      <c r="B346" s="1">
        <f t="shared" si="54"/>
        <v>345</v>
      </c>
      <c r="C346" t="str">
        <f t="shared" si="48"/>
        <v>Monday</v>
      </c>
      <c r="D346" t="str">
        <f t="shared" si="49"/>
        <v>Y</v>
      </c>
      <c r="E346" t="str">
        <f t="shared" si="50"/>
        <v/>
      </c>
      <c r="F346" s="1" t="str">
        <f t="shared" si="51"/>
        <v/>
      </c>
      <c r="G346" s="1">
        <f t="shared" si="52"/>
        <v>367</v>
      </c>
      <c r="H346" s="1">
        <f t="shared" si="53"/>
        <v>381</v>
      </c>
    </row>
    <row r="347" spans="1:8" x14ac:dyDescent="0.25">
      <c r="A347" s="1">
        <f t="shared" si="47"/>
        <v>342</v>
      </c>
      <c r="B347" s="1">
        <f t="shared" si="54"/>
        <v>346</v>
      </c>
      <c r="C347" t="str">
        <f t="shared" si="48"/>
        <v>Tuesday</v>
      </c>
      <c r="D347" t="str">
        <f t="shared" si="49"/>
        <v>Y</v>
      </c>
      <c r="E347" t="str">
        <f t="shared" si="50"/>
        <v/>
      </c>
      <c r="F347" s="1" t="str">
        <f t="shared" si="51"/>
        <v/>
      </c>
      <c r="G347" s="1">
        <f t="shared" si="52"/>
        <v>367</v>
      </c>
      <c r="H347" s="1">
        <f t="shared" si="53"/>
        <v>381</v>
      </c>
    </row>
    <row r="348" spans="1:8" x14ac:dyDescent="0.25">
      <c r="A348" s="1">
        <f t="shared" si="47"/>
        <v>343</v>
      </c>
      <c r="B348" s="1">
        <f t="shared" si="54"/>
        <v>347</v>
      </c>
      <c r="C348" t="str">
        <f t="shared" si="48"/>
        <v>Wednesday</v>
      </c>
      <c r="D348" t="str">
        <f t="shared" si="49"/>
        <v>Y</v>
      </c>
      <c r="E348" t="str">
        <f t="shared" si="50"/>
        <v/>
      </c>
      <c r="F348" s="1" t="str">
        <f t="shared" si="51"/>
        <v/>
      </c>
      <c r="G348" s="1">
        <f t="shared" si="52"/>
        <v>367</v>
      </c>
      <c r="H348" s="1">
        <f t="shared" si="53"/>
        <v>381</v>
      </c>
    </row>
    <row r="349" spans="1:8" x14ac:dyDescent="0.25">
      <c r="A349" s="1">
        <f t="shared" si="47"/>
        <v>344</v>
      </c>
      <c r="B349" s="1">
        <f t="shared" si="54"/>
        <v>348</v>
      </c>
      <c r="C349" t="str">
        <f t="shared" si="48"/>
        <v>Thursday</v>
      </c>
      <c r="D349" t="str">
        <f t="shared" si="49"/>
        <v>Y</v>
      </c>
      <c r="E349" t="str">
        <f t="shared" si="50"/>
        <v/>
      </c>
      <c r="F349" s="1" t="str">
        <f t="shared" si="51"/>
        <v/>
      </c>
      <c r="G349" s="1">
        <f t="shared" si="52"/>
        <v>367</v>
      </c>
      <c r="H349" s="1">
        <f t="shared" si="53"/>
        <v>381</v>
      </c>
    </row>
    <row r="350" spans="1:8" x14ac:dyDescent="0.25">
      <c r="A350" s="1">
        <f t="shared" si="47"/>
        <v>345</v>
      </c>
      <c r="B350" s="1">
        <f t="shared" si="54"/>
        <v>349</v>
      </c>
      <c r="C350" t="str">
        <f t="shared" si="48"/>
        <v>Friday</v>
      </c>
      <c r="D350" t="str">
        <f t="shared" si="49"/>
        <v>Y</v>
      </c>
      <c r="E350" t="str">
        <f t="shared" si="50"/>
        <v/>
      </c>
      <c r="F350" s="1" t="str">
        <f t="shared" si="51"/>
        <v/>
      </c>
      <c r="G350" s="1">
        <f t="shared" si="52"/>
        <v>367</v>
      </c>
      <c r="H350" s="1">
        <f t="shared" si="53"/>
        <v>381</v>
      </c>
    </row>
    <row r="351" spans="1:8" x14ac:dyDescent="0.25">
      <c r="A351" s="1" t="str">
        <f t="shared" si="47"/>
        <v/>
      </c>
      <c r="B351" s="1">
        <f t="shared" si="54"/>
        <v>350</v>
      </c>
      <c r="C351" t="str">
        <f t="shared" si="48"/>
        <v>Saturday</v>
      </c>
      <c r="D351" t="str">
        <f t="shared" si="49"/>
        <v/>
      </c>
      <c r="E351" t="str">
        <f t="shared" si="50"/>
        <v/>
      </c>
      <c r="F351" s="1" t="str">
        <f t="shared" si="51"/>
        <v/>
      </c>
      <c r="G351" s="1">
        <f t="shared" si="52"/>
        <v>367</v>
      </c>
      <c r="H351" s="1">
        <f t="shared" si="53"/>
        <v>381</v>
      </c>
    </row>
    <row r="352" spans="1:8" x14ac:dyDescent="0.25">
      <c r="A352" s="1" t="str">
        <f t="shared" si="47"/>
        <v/>
      </c>
      <c r="B352" s="1">
        <f t="shared" si="54"/>
        <v>351</v>
      </c>
      <c r="C352" t="str">
        <f t="shared" si="48"/>
        <v>Sunday</v>
      </c>
      <c r="D352" t="str">
        <f t="shared" si="49"/>
        <v/>
      </c>
      <c r="E352" t="str">
        <f t="shared" si="50"/>
        <v/>
      </c>
      <c r="F352" s="1" t="str">
        <f t="shared" si="51"/>
        <v/>
      </c>
      <c r="G352" s="1">
        <f t="shared" si="52"/>
        <v>367</v>
      </c>
      <c r="H352" s="1">
        <f t="shared" si="53"/>
        <v>381</v>
      </c>
    </row>
    <row r="353" spans="1:8" x14ac:dyDescent="0.25">
      <c r="A353" s="1">
        <f t="shared" si="47"/>
        <v>350</v>
      </c>
      <c r="B353" s="1">
        <f t="shared" si="54"/>
        <v>352</v>
      </c>
      <c r="C353" t="str">
        <f t="shared" si="48"/>
        <v>Monday</v>
      </c>
      <c r="D353" t="str">
        <f t="shared" si="49"/>
        <v>Y</v>
      </c>
      <c r="E353" t="str">
        <f t="shared" si="50"/>
        <v>Payment</v>
      </c>
      <c r="F353" s="1" t="str">
        <f t="shared" si="51"/>
        <v/>
      </c>
      <c r="G353" s="1">
        <f t="shared" si="52"/>
        <v>367</v>
      </c>
      <c r="H353" s="1">
        <f t="shared" si="53"/>
        <v>381</v>
      </c>
    </row>
    <row r="354" spans="1:8" x14ac:dyDescent="0.25">
      <c r="A354" s="1">
        <f t="shared" si="47"/>
        <v>351</v>
      </c>
      <c r="B354" s="1">
        <f t="shared" si="54"/>
        <v>353</v>
      </c>
      <c r="C354" t="str">
        <f t="shared" si="48"/>
        <v>Tuesday</v>
      </c>
      <c r="D354" t="str">
        <f t="shared" si="49"/>
        <v>Y</v>
      </c>
      <c r="E354" t="str">
        <f t="shared" si="50"/>
        <v/>
      </c>
      <c r="F354" s="1" t="str">
        <f t="shared" si="51"/>
        <v/>
      </c>
      <c r="G354" s="1">
        <f t="shared" si="52"/>
        <v>367</v>
      </c>
      <c r="H354" s="1">
        <f t="shared" si="53"/>
        <v>381</v>
      </c>
    </row>
    <row r="355" spans="1:8" x14ac:dyDescent="0.25">
      <c r="A355" s="1">
        <f t="shared" si="47"/>
        <v>352</v>
      </c>
      <c r="B355" s="1">
        <f t="shared" si="54"/>
        <v>354</v>
      </c>
      <c r="C355" t="str">
        <f t="shared" si="48"/>
        <v>Wednesday</v>
      </c>
      <c r="D355" t="str">
        <f t="shared" si="49"/>
        <v>Y</v>
      </c>
      <c r="E355" t="str">
        <f t="shared" si="50"/>
        <v/>
      </c>
      <c r="F355" s="1" t="str">
        <f t="shared" si="51"/>
        <v/>
      </c>
      <c r="G355" s="1">
        <f t="shared" si="52"/>
        <v>367</v>
      </c>
      <c r="H355" s="1">
        <f t="shared" si="53"/>
        <v>381</v>
      </c>
    </row>
    <row r="356" spans="1:8" x14ac:dyDescent="0.25">
      <c r="A356" s="1">
        <f t="shared" si="47"/>
        <v>353</v>
      </c>
      <c r="B356" s="1">
        <f t="shared" si="54"/>
        <v>355</v>
      </c>
      <c r="C356" t="str">
        <f t="shared" si="48"/>
        <v>Thursday</v>
      </c>
      <c r="D356" t="str">
        <f t="shared" si="49"/>
        <v>Y</v>
      </c>
      <c r="E356" t="str">
        <f t="shared" si="50"/>
        <v/>
      </c>
      <c r="F356" s="1">
        <f t="shared" si="51"/>
        <v>367</v>
      </c>
      <c r="G356" s="1">
        <f t="shared" si="52"/>
        <v>367</v>
      </c>
      <c r="H356" s="1">
        <f t="shared" si="53"/>
        <v>381</v>
      </c>
    </row>
    <row r="357" spans="1:8" x14ac:dyDescent="0.25">
      <c r="A357" s="1">
        <f t="shared" si="47"/>
        <v>354</v>
      </c>
      <c r="B357" s="1">
        <f t="shared" si="54"/>
        <v>356</v>
      </c>
      <c r="C357" t="str">
        <f t="shared" si="48"/>
        <v>Friday</v>
      </c>
      <c r="D357" t="str">
        <f t="shared" si="49"/>
        <v>Y</v>
      </c>
      <c r="E357" t="str">
        <f t="shared" si="50"/>
        <v/>
      </c>
      <c r="F357" s="1" t="str">
        <f t="shared" si="51"/>
        <v/>
      </c>
      <c r="G357" s="1">
        <f t="shared" si="52"/>
        <v>398</v>
      </c>
      <c r="H357" s="1">
        <f t="shared" si="53"/>
        <v>381</v>
      </c>
    </row>
    <row r="358" spans="1:8" x14ac:dyDescent="0.25">
      <c r="A358" s="1" t="str">
        <f t="shared" si="47"/>
        <v/>
      </c>
      <c r="B358" s="1">
        <f t="shared" si="54"/>
        <v>357</v>
      </c>
      <c r="C358" t="str">
        <f t="shared" si="48"/>
        <v>Saturday</v>
      </c>
      <c r="D358" t="str">
        <f t="shared" si="49"/>
        <v/>
      </c>
      <c r="E358" t="str">
        <f t="shared" si="50"/>
        <v/>
      </c>
      <c r="F358" s="1" t="str">
        <f t="shared" si="51"/>
        <v/>
      </c>
      <c r="G358" s="1">
        <f t="shared" si="52"/>
        <v>398</v>
      </c>
      <c r="H358" s="1">
        <f t="shared" si="53"/>
        <v>381</v>
      </c>
    </row>
    <row r="359" spans="1:8" x14ac:dyDescent="0.25">
      <c r="A359" s="1" t="str">
        <f t="shared" si="47"/>
        <v/>
      </c>
      <c r="B359" s="1">
        <f t="shared" si="54"/>
        <v>358</v>
      </c>
      <c r="C359" t="str">
        <f t="shared" si="48"/>
        <v>Sunday</v>
      </c>
      <c r="D359" t="str">
        <f t="shared" si="49"/>
        <v/>
      </c>
      <c r="E359" t="str">
        <f t="shared" si="50"/>
        <v/>
      </c>
      <c r="F359" s="1" t="str">
        <f t="shared" si="51"/>
        <v/>
      </c>
      <c r="G359" s="1">
        <f t="shared" si="52"/>
        <v>398</v>
      </c>
      <c r="H359" s="1">
        <f t="shared" si="53"/>
        <v>381</v>
      </c>
    </row>
    <row r="360" spans="1:8" x14ac:dyDescent="0.25">
      <c r="A360" s="1">
        <f t="shared" si="47"/>
        <v>355</v>
      </c>
      <c r="B360" s="1">
        <f t="shared" si="54"/>
        <v>359</v>
      </c>
      <c r="C360" t="str">
        <f t="shared" si="48"/>
        <v>Monday</v>
      </c>
      <c r="D360" t="str">
        <f t="shared" si="49"/>
        <v>Y</v>
      </c>
      <c r="E360" t="str">
        <f t="shared" si="50"/>
        <v/>
      </c>
      <c r="F360" s="1" t="str">
        <f t="shared" si="51"/>
        <v/>
      </c>
      <c r="G360" s="1">
        <f t="shared" si="52"/>
        <v>398</v>
      </c>
      <c r="H360" s="1">
        <f t="shared" si="53"/>
        <v>381</v>
      </c>
    </row>
    <row r="361" spans="1:8" x14ac:dyDescent="0.25">
      <c r="A361" s="1">
        <f t="shared" si="47"/>
        <v>356</v>
      </c>
      <c r="B361" s="1">
        <f t="shared" si="54"/>
        <v>360</v>
      </c>
      <c r="C361" t="str">
        <f t="shared" si="48"/>
        <v>Tuesday</v>
      </c>
      <c r="D361" t="str">
        <f t="shared" si="49"/>
        <v>Y</v>
      </c>
      <c r="E361" t="str">
        <f t="shared" si="50"/>
        <v/>
      </c>
      <c r="F361" s="1" t="str">
        <f t="shared" si="51"/>
        <v/>
      </c>
      <c r="G361" s="1">
        <f t="shared" si="52"/>
        <v>398</v>
      </c>
      <c r="H361" s="1">
        <f t="shared" si="53"/>
        <v>381</v>
      </c>
    </row>
    <row r="362" spans="1:8" x14ac:dyDescent="0.25">
      <c r="A362" s="1">
        <f t="shared" si="47"/>
        <v>357</v>
      </c>
      <c r="B362" s="1">
        <f t="shared" si="54"/>
        <v>361</v>
      </c>
      <c r="C362" t="str">
        <f t="shared" si="48"/>
        <v>Wednesday</v>
      </c>
      <c r="D362" t="str">
        <f t="shared" si="49"/>
        <v>Y</v>
      </c>
      <c r="E362" t="str">
        <f t="shared" si="50"/>
        <v/>
      </c>
      <c r="F362" s="1" t="str">
        <f t="shared" si="51"/>
        <v/>
      </c>
      <c r="G362" s="1">
        <f t="shared" si="52"/>
        <v>398</v>
      </c>
      <c r="H362" s="1">
        <f t="shared" si="53"/>
        <v>381</v>
      </c>
    </row>
    <row r="363" spans="1:8" x14ac:dyDescent="0.25">
      <c r="A363" s="1">
        <f t="shared" si="47"/>
        <v>358</v>
      </c>
      <c r="B363" s="1">
        <f t="shared" si="54"/>
        <v>362</v>
      </c>
      <c r="C363" t="str">
        <f t="shared" si="48"/>
        <v>Thursday</v>
      </c>
      <c r="D363" t="str">
        <f t="shared" si="49"/>
        <v>Y</v>
      </c>
      <c r="E363" t="str">
        <f t="shared" si="50"/>
        <v/>
      </c>
      <c r="F363" s="1" t="str">
        <f t="shared" si="51"/>
        <v/>
      </c>
      <c r="G363" s="1">
        <f t="shared" si="52"/>
        <v>398</v>
      </c>
      <c r="H363" s="1">
        <f t="shared" si="53"/>
        <v>381</v>
      </c>
    </row>
    <row r="364" spans="1:8" x14ac:dyDescent="0.25">
      <c r="A364" s="1">
        <f t="shared" si="47"/>
        <v>359</v>
      </c>
      <c r="B364" s="1">
        <f t="shared" si="54"/>
        <v>363</v>
      </c>
      <c r="C364" t="str">
        <f t="shared" si="48"/>
        <v>Friday</v>
      </c>
      <c r="D364" t="str">
        <f t="shared" si="49"/>
        <v>Y</v>
      </c>
      <c r="E364" t="str">
        <f t="shared" si="50"/>
        <v/>
      </c>
      <c r="F364" s="1" t="str">
        <f t="shared" si="51"/>
        <v/>
      </c>
      <c r="G364" s="1">
        <f t="shared" si="52"/>
        <v>398</v>
      </c>
      <c r="H364" s="1">
        <f t="shared" si="53"/>
        <v>381</v>
      </c>
    </row>
    <row r="365" spans="1:8" x14ac:dyDescent="0.25">
      <c r="A365" s="1" t="str">
        <f t="shared" si="47"/>
        <v/>
      </c>
      <c r="B365" s="1">
        <f t="shared" si="54"/>
        <v>364</v>
      </c>
      <c r="C365" t="str">
        <f t="shared" si="48"/>
        <v>Saturday</v>
      </c>
      <c r="D365" t="str">
        <f t="shared" si="49"/>
        <v/>
      </c>
      <c r="E365" t="str">
        <f t="shared" si="50"/>
        <v/>
      </c>
      <c r="F365" s="1" t="str">
        <f t="shared" si="51"/>
        <v/>
      </c>
      <c r="G365" s="1">
        <f t="shared" si="52"/>
        <v>398</v>
      </c>
      <c r="H365" s="1">
        <f t="shared" si="53"/>
        <v>381</v>
      </c>
    </row>
    <row r="366" spans="1:8" x14ac:dyDescent="0.25">
      <c r="A366" s="1" t="str">
        <f t="shared" si="47"/>
        <v/>
      </c>
      <c r="B366" s="1">
        <f t="shared" si="54"/>
        <v>365</v>
      </c>
      <c r="C366" t="str">
        <f t="shared" si="48"/>
        <v>Sunday</v>
      </c>
      <c r="D366" t="str">
        <f t="shared" si="49"/>
        <v/>
      </c>
      <c r="E366" t="str">
        <f t="shared" si="50"/>
        <v/>
      </c>
      <c r="F366" s="1" t="str">
        <f t="shared" si="51"/>
        <v/>
      </c>
      <c r="G366" s="1">
        <f t="shared" si="52"/>
        <v>398</v>
      </c>
      <c r="H366" s="1">
        <f t="shared" si="53"/>
        <v>381</v>
      </c>
    </row>
    <row r="367" spans="1:8" x14ac:dyDescent="0.25">
      <c r="A367" s="1">
        <f t="shared" si="47"/>
        <v>380</v>
      </c>
      <c r="B367" s="1">
        <f t="shared" si="54"/>
        <v>366</v>
      </c>
      <c r="C367" t="str">
        <f t="shared" si="48"/>
        <v>Monday</v>
      </c>
      <c r="D367" t="str">
        <f t="shared" si="49"/>
        <v>Y</v>
      </c>
      <c r="E367" t="str">
        <f t="shared" si="50"/>
        <v/>
      </c>
      <c r="F367" s="1" t="str">
        <f t="shared" si="51"/>
        <v/>
      </c>
      <c r="G367" s="1">
        <f t="shared" si="52"/>
        <v>398</v>
      </c>
      <c r="H367" s="1">
        <f t="shared" si="53"/>
        <v>381</v>
      </c>
    </row>
    <row r="368" spans="1:8" x14ac:dyDescent="0.25">
      <c r="A368" s="1">
        <f t="shared" si="47"/>
        <v>367</v>
      </c>
      <c r="B368" s="1">
        <f t="shared" si="54"/>
        <v>367</v>
      </c>
      <c r="C368" t="str">
        <f t="shared" si="48"/>
        <v>Tuesday</v>
      </c>
      <c r="D368" t="str">
        <f t="shared" si="49"/>
        <v>Y</v>
      </c>
      <c r="E368" t="str">
        <f t="shared" si="50"/>
        <v>Payment</v>
      </c>
      <c r="F368" s="1">
        <f t="shared" si="51"/>
        <v>381</v>
      </c>
      <c r="G368" s="1">
        <f t="shared" si="52"/>
        <v>398</v>
      </c>
      <c r="H368" s="1">
        <f t="shared" si="53"/>
        <v>381</v>
      </c>
    </row>
    <row r="369" spans="1:8" x14ac:dyDescent="0.25">
      <c r="A369" s="1">
        <f t="shared" si="47"/>
        <v>368</v>
      </c>
      <c r="B369" s="1">
        <f t="shared" si="54"/>
        <v>368</v>
      </c>
      <c r="C369" t="str">
        <f t="shared" si="48"/>
        <v>Wednesday</v>
      </c>
      <c r="D369" t="str">
        <f t="shared" si="49"/>
        <v>Y</v>
      </c>
      <c r="E369" t="str">
        <f t="shared" si="50"/>
        <v/>
      </c>
      <c r="F369" s="1" t="str">
        <f t="shared" si="51"/>
        <v/>
      </c>
      <c r="G369" s="1">
        <f t="shared" si="52"/>
        <v>398</v>
      </c>
      <c r="H369" s="1">
        <f t="shared" si="53"/>
        <v>412</v>
      </c>
    </row>
    <row r="370" spans="1:8" x14ac:dyDescent="0.25">
      <c r="A370" s="1">
        <f t="shared" si="47"/>
        <v>369</v>
      </c>
      <c r="B370" s="1">
        <f t="shared" si="54"/>
        <v>369</v>
      </c>
      <c r="C370" t="str">
        <f t="shared" si="48"/>
        <v>Thursday</v>
      </c>
      <c r="D370" t="str">
        <f t="shared" si="49"/>
        <v>Y</v>
      </c>
      <c r="E370" t="str">
        <f t="shared" si="50"/>
        <v/>
      </c>
      <c r="F370" s="1" t="str">
        <f t="shared" si="51"/>
        <v/>
      </c>
      <c r="G370" s="1">
        <f t="shared" si="52"/>
        <v>398</v>
      </c>
      <c r="H370" s="1">
        <f t="shared" si="53"/>
        <v>412</v>
      </c>
    </row>
    <row r="371" spans="1:8" x14ac:dyDescent="0.25">
      <c r="A371" s="1">
        <f t="shared" si="47"/>
        <v>370</v>
      </c>
      <c r="B371" s="1">
        <f t="shared" si="54"/>
        <v>370</v>
      </c>
      <c r="C371" t="str">
        <f t="shared" si="48"/>
        <v>Friday</v>
      </c>
      <c r="D371" t="str">
        <f t="shared" si="49"/>
        <v>Y</v>
      </c>
      <c r="E371" t="str">
        <f t="shared" si="50"/>
        <v/>
      </c>
      <c r="F371" s="1" t="str">
        <f t="shared" si="51"/>
        <v/>
      </c>
      <c r="G371" s="1">
        <f t="shared" si="52"/>
        <v>398</v>
      </c>
      <c r="H371" s="1">
        <f t="shared" si="53"/>
        <v>412</v>
      </c>
    </row>
    <row r="372" spans="1:8" x14ac:dyDescent="0.25">
      <c r="A372" s="1" t="str">
        <f t="shared" si="47"/>
        <v/>
      </c>
      <c r="B372" s="1">
        <f t="shared" si="54"/>
        <v>371</v>
      </c>
      <c r="C372" t="str">
        <f t="shared" si="48"/>
        <v>Saturday</v>
      </c>
      <c r="D372" t="str">
        <f t="shared" si="49"/>
        <v/>
      </c>
      <c r="E372" t="str">
        <f t="shared" si="50"/>
        <v/>
      </c>
      <c r="F372" s="1" t="str">
        <f t="shared" si="51"/>
        <v/>
      </c>
      <c r="G372" s="1">
        <f t="shared" si="52"/>
        <v>398</v>
      </c>
      <c r="H372" s="1">
        <f t="shared" si="53"/>
        <v>412</v>
      </c>
    </row>
    <row r="373" spans="1:8" x14ac:dyDescent="0.25">
      <c r="A373" s="1" t="str">
        <f t="shared" si="47"/>
        <v/>
      </c>
      <c r="B373" s="1">
        <f t="shared" si="54"/>
        <v>372</v>
      </c>
      <c r="C373" t="str">
        <f t="shared" si="48"/>
        <v>Sunday</v>
      </c>
      <c r="D373" t="str">
        <f t="shared" si="49"/>
        <v/>
      </c>
      <c r="E373" t="str">
        <f t="shared" si="50"/>
        <v/>
      </c>
      <c r="F373" s="1" t="str">
        <f t="shared" si="51"/>
        <v/>
      </c>
      <c r="G373" s="1">
        <f t="shared" si="52"/>
        <v>398</v>
      </c>
      <c r="H373" s="1">
        <f t="shared" si="53"/>
        <v>412</v>
      </c>
    </row>
    <row r="374" spans="1:8" x14ac:dyDescent="0.25">
      <c r="A374" s="1">
        <f t="shared" si="47"/>
        <v>371</v>
      </c>
      <c r="B374" s="1">
        <f t="shared" si="54"/>
        <v>373</v>
      </c>
      <c r="C374" t="str">
        <f t="shared" si="48"/>
        <v>Monday</v>
      </c>
      <c r="D374" t="str">
        <f t="shared" si="49"/>
        <v>Y</v>
      </c>
      <c r="E374" t="str">
        <f t="shared" si="50"/>
        <v/>
      </c>
      <c r="F374" s="1" t="str">
        <f t="shared" si="51"/>
        <v/>
      </c>
      <c r="G374" s="1">
        <f t="shared" si="52"/>
        <v>398</v>
      </c>
      <c r="H374" s="1">
        <f t="shared" si="53"/>
        <v>412</v>
      </c>
    </row>
    <row r="375" spans="1:8" x14ac:dyDescent="0.25">
      <c r="A375" s="1">
        <f t="shared" si="47"/>
        <v>372</v>
      </c>
      <c r="B375" s="1">
        <f t="shared" si="54"/>
        <v>374</v>
      </c>
      <c r="C375" t="str">
        <f t="shared" si="48"/>
        <v>Tuesday</v>
      </c>
      <c r="D375" t="str">
        <f t="shared" si="49"/>
        <v>Y</v>
      </c>
      <c r="E375" t="str">
        <f t="shared" si="50"/>
        <v/>
      </c>
      <c r="F375" s="1" t="str">
        <f t="shared" si="51"/>
        <v/>
      </c>
      <c r="G375" s="1">
        <f t="shared" si="52"/>
        <v>398</v>
      </c>
      <c r="H375" s="1">
        <f t="shared" si="53"/>
        <v>412</v>
      </c>
    </row>
    <row r="376" spans="1:8" x14ac:dyDescent="0.25">
      <c r="A376" s="1">
        <f t="shared" si="47"/>
        <v>373</v>
      </c>
      <c r="B376" s="1">
        <f t="shared" si="54"/>
        <v>375</v>
      </c>
      <c r="C376" t="str">
        <f t="shared" si="48"/>
        <v>Wednesday</v>
      </c>
      <c r="D376" t="str">
        <f t="shared" si="49"/>
        <v>Y</v>
      </c>
      <c r="E376" t="str">
        <f t="shared" si="50"/>
        <v/>
      </c>
      <c r="F376" s="1" t="str">
        <f t="shared" si="51"/>
        <v/>
      </c>
      <c r="G376" s="1">
        <f t="shared" si="52"/>
        <v>398</v>
      </c>
      <c r="H376" s="1">
        <f t="shared" si="53"/>
        <v>412</v>
      </c>
    </row>
    <row r="377" spans="1:8" x14ac:dyDescent="0.25">
      <c r="A377" s="1">
        <f t="shared" si="47"/>
        <v>374</v>
      </c>
      <c r="B377" s="1">
        <f t="shared" si="54"/>
        <v>376</v>
      </c>
      <c r="C377" t="str">
        <f t="shared" si="48"/>
        <v>Thursday</v>
      </c>
      <c r="D377" t="str">
        <f t="shared" si="49"/>
        <v>Y</v>
      </c>
      <c r="E377" t="str">
        <f t="shared" si="50"/>
        <v/>
      </c>
      <c r="F377" s="1" t="str">
        <f t="shared" si="51"/>
        <v/>
      </c>
      <c r="G377" s="1">
        <f t="shared" si="52"/>
        <v>398</v>
      </c>
      <c r="H377" s="1">
        <f t="shared" si="53"/>
        <v>412</v>
      </c>
    </row>
    <row r="378" spans="1:8" x14ac:dyDescent="0.25">
      <c r="A378" s="1">
        <f t="shared" si="47"/>
        <v>375</v>
      </c>
      <c r="B378" s="1">
        <f t="shared" si="54"/>
        <v>377</v>
      </c>
      <c r="C378" t="str">
        <f t="shared" si="48"/>
        <v>Friday</v>
      </c>
      <c r="D378" t="str">
        <f t="shared" si="49"/>
        <v>Y</v>
      </c>
      <c r="E378" t="str">
        <f t="shared" si="50"/>
        <v/>
      </c>
      <c r="F378" s="1" t="str">
        <f t="shared" si="51"/>
        <v/>
      </c>
      <c r="G378" s="1">
        <f t="shared" si="52"/>
        <v>398</v>
      </c>
      <c r="H378" s="1">
        <f t="shared" si="53"/>
        <v>412</v>
      </c>
    </row>
    <row r="379" spans="1:8" x14ac:dyDescent="0.25">
      <c r="A379" s="1" t="str">
        <f t="shared" si="47"/>
        <v/>
      </c>
      <c r="B379" s="1">
        <f t="shared" si="54"/>
        <v>378</v>
      </c>
      <c r="C379" t="str">
        <f t="shared" si="48"/>
        <v>Saturday</v>
      </c>
      <c r="D379" t="str">
        <f t="shared" si="49"/>
        <v/>
      </c>
      <c r="E379" t="str">
        <f t="shared" si="50"/>
        <v/>
      </c>
      <c r="F379" s="1" t="str">
        <f t="shared" si="51"/>
        <v/>
      </c>
      <c r="G379" s="1">
        <f t="shared" si="52"/>
        <v>398</v>
      </c>
      <c r="H379" s="1">
        <f t="shared" si="53"/>
        <v>412</v>
      </c>
    </row>
    <row r="380" spans="1:8" x14ac:dyDescent="0.25">
      <c r="A380" s="1" t="str">
        <f t="shared" si="47"/>
        <v/>
      </c>
      <c r="B380" s="1">
        <f t="shared" si="54"/>
        <v>379</v>
      </c>
      <c r="C380" t="str">
        <f t="shared" si="48"/>
        <v>Sunday</v>
      </c>
      <c r="D380" t="str">
        <f t="shared" si="49"/>
        <v/>
      </c>
      <c r="E380" t="str">
        <f t="shared" si="50"/>
        <v/>
      </c>
      <c r="F380" s="1" t="str">
        <f t="shared" si="51"/>
        <v/>
      </c>
      <c r="G380" s="1">
        <f t="shared" si="52"/>
        <v>398</v>
      </c>
      <c r="H380" s="1">
        <f t="shared" si="53"/>
        <v>412</v>
      </c>
    </row>
    <row r="381" spans="1:8" x14ac:dyDescent="0.25">
      <c r="A381" s="1">
        <f t="shared" si="47"/>
        <v>376</v>
      </c>
      <c r="B381" s="1">
        <f t="shared" si="54"/>
        <v>380</v>
      </c>
      <c r="C381" t="str">
        <f t="shared" si="48"/>
        <v>Monday</v>
      </c>
      <c r="D381" t="str">
        <f t="shared" si="49"/>
        <v>Y</v>
      </c>
      <c r="E381" t="str">
        <f t="shared" si="50"/>
        <v/>
      </c>
      <c r="F381" s="1" t="str">
        <f t="shared" si="51"/>
        <v/>
      </c>
      <c r="G381" s="1">
        <f t="shared" si="52"/>
        <v>398</v>
      </c>
      <c r="H381" s="1">
        <f t="shared" si="53"/>
        <v>412</v>
      </c>
    </row>
    <row r="382" spans="1:8" x14ac:dyDescent="0.25">
      <c r="A382" s="1">
        <f t="shared" si="47"/>
        <v>381</v>
      </c>
      <c r="B382" s="1">
        <f t="shared" si="54"/>
        <v>381</v>
      </c>
      <c r="C382" t="str">
        <f t="shared" si="48"/>
        <v>Tuesday</v>
      </c>
      <c r="D382" t="str">
        <f t="shared" si="49"/>
        <v>Y</v>
      </c>
      <c r="E382" t="str">
        <f t="shared" si="50"/>
        <v>Payment</v>
      </c>
      <c r="F382" s="1" t="str">
        <f t="shared" si="51"/>
        <v/>
      </c>
      <c r="G382" s="1">
        <f t="shared" si="52"/>
        <v>398</v>
      </c>
      <c r="H382" s="1">
        <f t="shared" si="53"/>
        <v>412</v>
      </c>
    </row>
    <row r="383" spans="1:8" x14ac:dyDescent="0.25">
      <c r="A383" s="1">
        <f t="shared" si="47"/>
        <v>382</v>
      </c>
      <c r="B383" s="1">
        <f t="shared" si="54"/>
        <v>382</v>
      </c>
      <c r="C383" t="str">
        <f t="shared" si="48"/>
        <v>Wednesday</v>
      </c>
      <c r="D383" t="str">
        <f t="shared" si="49"/>
        <v>Y</v>
      </c>
      <c r="E383" t="str">
        <f t="shared" si="50"/>
        <v/>
      </c>
      <c r="F383" s="1" t="str">
        <f t="shared" si="51"/>
        <v/>
      </c>
      <c r="G383" s="1">
        <f t="shared" si="52"/>
        <v>398</v>
      </c>
      <c r="H383" s="1">
        <f t="shared" si="53"/>
        <v>412</v>
      </c>
    </row>
    <row r="384" spans="1:8" x14ac:dyDescent="0.25">
      <c r="A384" s="1">
        <f t="shared" si="47"/>
        <v>383</v>
      </c>
      <c r="B384" s="1">
        <f t="shared" si="54"/>
        <v>383</v>
      </c>
      <c r="C384" t="str">
        <f t="shared" si="48"/>
        <v>Thursday</v>
      </c>
      <c r="D384" t="str">
        <f t="shared" si="49"/>
        <v>Y</v>
      </c>
      <c r="E384" t="str">
        <f t="shared" si="50"/>
        <v/>
      </c>
      <c r="F384" s="1" t="str">
        <f t="shared" si="51"/>
        <v/>
      </c>
      <c r="G384" s="1">
        <f t="shared" si="52"/>
        <v>398</v>
      </c>
      <c r="H384" s="1">
        <f t="shared" si="53"/>
        <v>412</v>
      </c>
    </row>
    <row r="385" spans="1:8" x14ac:dyDescent="0.25">
      <c r="A385" s="1">
        <f t="shared" si="47"/>
        <v>384</v>
      </c>
      <c r="B385" s="1">
        <f t="shared" si="54"/>
        <v>384</v>
      </c>
      <c r="C385" t="str">
        <f t="shared" si="48"/>
        <v>Friday</v>
      </c>
      <c r="D385" t="str">
        <f t="shared" si="49"/>
        <v>Y</v>
      </c>
      <c r="E385" t="str">
        <f t="shared" si="50"/>
        <v/>
      </c>
      <c r="F385" s="1" t="str">
        <f t="shared" si="51"/>
        <v/>
      </c>
      <c r="G385" s="1">
        <f t="shared" si="52"/>
        <v>398</v>
      </c>
      <c r="H385" s="1">
        <f t="shared" si="53"/>
        <v>412</v>
      </c>
    </row>
    <row r="386" spans="1:8" x14ac:dyDescent="0.25">
      <c r="A386" s="1" t="str">
        <f t="shared" ref="A386:A425" si="55">IF(D386="","",IF(OR(DAY(B386)=1,DAY(B386)=15),B386,IF(DAY(B386)&lt;15,DATE(YEAR(B387),MONTH(B387),COUNTIFS(B:B,"&gt;="&amp;DATE(YEAR(B387),MONTH(B387),1),B:B,"&lt;"&amp;B387,D:D,"Y")),DATE(YEAR(B387),MONTH(B387),COUNTIFS(B:B,"&gt;="&amp;DATE(YEAR(B387),MONTH(B387),15),B:B,"&lt;"&amp;B387,D:D,"Y")+14))))</f>
        <v/>
      </c>
      <c r="B386" s="1">
        <f t="shared" si="54"/>
        <v>385</v>
      </c>
      <c r="C386" t="str">
        <f t="shared" ref="C386:C425" si="56">VLOOKUP(WEEKDAY(B386,2),K:L,2,FALSE)</f>
        <v>Saturday</v>
      </c>
      <c r="D386" t="str">
        <f t="shared" ref="D386:D425" si="57">IF(ISNA(VLOOKUP(B386,P:P,1,FALSE)),IF(OR(C386="Saturday",C386="Sunday"),"","Y"),"")</f>
        <v/>
      </c>
      <c r="E386" t="str">
        <f t="shared" si="50"/>
        <v/>
      </c>
      <c r="F386" s="1" t="str">
        <f t="shared" si="51"/>
        <v/>
      </c>
      <c r="G386" s="1">
        <f t="shared" si="52"/>
        <v>398</v>
      </c>
      <c r="H386" s="1">
        <f t="shared" si="53"/>
        <v>412</v>
      </c>
    </row>
    <row r="387" spans="1:8" x14ac:dyDescent="0.25">
      <c r="A387" s="1" t="str">
        <f t="shared" si="55"/>
        <v/>
      </c>
      <c r="B387" s="1">
        <f t="shared" si="54"/>
        <v>386</v>
      </c>
      <c r="C387" t="str">
        <f t="shared" si="56"/>
        <v>Sunday</v>
      </c>
      <c r="D387" t="str">
        <f t="shared" si="57"/>
        <v/>
      </c>
      <c r="E387" t="str">
        <f t="shared" ref="E387:E425" si="58">IF(ISNA(VLOOKUP(B387,U:U,1,FALSE)),IF(ISNA(VLOOKUP(B387,V:V,1,FALSE)),"","Payment"),"Payment")</f>
        <v/>
      </c>
      <c r="F387" s="1" t="str">
        <f t="shared" ref="F387:F425" si="59">IF(DAY(B387)=1,VLOOKUP(CONCATENATE(MONTH(B387)," ",YEAR(B387)),R:V,5,FALSE),IFERROR(IF(VLOOKUP(WORKDAY(B387,8,P$2:P$17),B:E,4,FALSE)="Payment",IF(DAY(WORKDAY(B387,8,P$2:P$17))&gt;=15,"",WORKDAY(B387,8,P$2:P$17)),""),""))</f>
        <v/>
      </c>
      <c r="G387" s="1">
        <f t="shared" ref="G387:G425" si="60">IF(VLOOKUP(EOMONTH(B387,0)+1,A:B,2,FALSE)=F386,VLOOKUP(EOMONTH(F386,0)+1,A:B,2,FALSE),G386)</f>
        <v>398</v>
      </c>
      <c r="H387" s="1">
        <f t="shared" ref="H387:H425" si="61">IF(AND(DAY(B387)=1,D387="Y"),VLOOKUP(CONCATENATE(MONTH(EOMONTH(B387,-1)+15)," ",YEAR(EOMONTH(B387,-1)+15)),R:V,5,FALSE),VLOOKUP(CONCATENATE(MONTH(EOMONTH(B387,0)+15)," ",YEAR(EOMONTH(B387,0)+15)),R:V,5,FALSE))</f>
        <v>412</v>
      </c>
    </row>
    <row r="388" spans="1:8" x14ac:dyDescent="0.25">
      <c r="A388" s="1">
        <f t="shared" si="55"/>
        <v>385</v>
      </c>
      <c r="B388" s="1">
        <f t="shared" ref="B388:B451" si="62">B387+1</f>
        <v>387</v>
      </c>
      <c r="C388" t="str">
        <f t="shared" si="56"/>
        <v>Monday</v>
      </c>
      <c r="D388" t="str">
        <f t="shared" si="57"/>
        <v>Y</v>
      </c>
      <c r="E388" t="str">
        <f t="shared" si="58"/>
        <v/>
      </c>
      <c r="F388" s="1" t="str">
        <f t="shared" si="59"/>
        <v/>
      </c>
      <c r="G388" s="1">
        <f t="shared" si="60"/>
        <v>398</v>
      </c>
      <c r="H388" s="1">
        <f t="shared" si="61"/>
        <v>412</v>
      </c>
    </row>
    <row r="389" spans="1:8" x14ac:dyDescent="0.25">
      <c r="A389" s="1">
        <f t="shared" si="55"/>
        <v>386</v>
      </c>
      <c r="B389" s="1">
        <f t="shared" si="62"/>
        <v>388</v>
      </c>
      <c r="C389" t="str">
        <f t="shared" si="56"/>
        <v>Tuesday</v>
      </c>
      <c r="D389" t="str">
        <f t="shared" si="57"/>
        <v>Y</v>
      </c>
      <c r="E389" t="str">
        <f t="shared" si="58"/>
        <v/>
      </c>
      <c r="F389" s="1">
        <f t="shared" si="59"/>
        <v>398</v>
      </c>
      <c r="G389" s="1">
        <f t="shared" si="60"/>
        <v>398</v>
      </c>
      <c r="H389" s="1">
        <f t="shared" si="61"/>
        <v>412</v>
      </c>
    </row>
    <row r="390" spans="1:8" x14ac:dyDescent="0.25">
      <c r="A390" s="1">
        <f t="shared" si="55"/>
        <v>387</v>
      </c>
      <c r="B390" s="1">
        <f t="shared" si="62"/>
        <v>389</v>
      </c>
      <c r="C390" t="str">
        <f t="shared" si="56"/>
        <v>Wednesday</v>
      </c>
      <c r="D390" t="str">
        <f t="shared" si="57"/>
        <v>Y</v>
      </c>
      <c r="E390" t="str">
        <f t="shared" si="58"/>
        <v/>
      </c>
      <c r="F390" s="1" t="str">
        <f t="shared" si="59"/>
        <v/>
      </c>
      <c r="G390" s="1">
        <f t="shared" si="60"/>
        <v>426</v>
      </c>
      <c r="H390" s="1">
        <f t="shared" si="61"/>
        <v>412</v>
      </c>
    </row>
    <row r="391" spans="1:8" x14ac:dyDescent="0.25">
      <c r="A391" s="1">
        <f t="shared" si="55"/>
        <v>388</v>
      </c>
      <c r="B391" s="1">
        <f t="shared" si="62"/>
        <v>390</v>
      </c>
      <c r="C391" t="str">
        <f t="shared" si="56"/>
        <v>Thursday</v>
      </c>
      <c r="D391" t="str">
        <f t="shared" si="57"/>
        <v>Y</v>
      </c>
      <c r="E391" t="str">
        <f t="shared" si="58"/>
        <v/>
      </c>
      <c r="F391" s="1" t="str">
        <f t="shared" si="59"/>
        <v/>
      </c>
      <c r="G391" s="1">
        <f t="shared" si="60"/>
        <v>426</v>
      </c>
      <c r="H391" s="1">
        <f t="shared" si="61"/>
        <v>412</v>
      </c>
    </row>
    <row r="392" spans="1:8" x14ac:dyDescent="0.25">
      <c r="A392" s="1">
        <f t="shared" si="55"/>
        <v>389</v>
      </c>
      <c r="B392" s="1">
        <f t="shared" si="62"/>
        <v>391</v>
      </c>
      <c r="C392" t="str">
        <f t="shared" si="56"/>
        <v>Friday</v>
      </c>
      <c r="D392" t="str">
        <f t="shared" si="57"/>
        <v>Y</v>
      </c>
      <c r="E392" t="str">
        <f t="shared" si="58"/>
        <v/>
      </c>
      <c r="F392" s="1" t="str">
        <f t="shared" si="59"/>
        <v/>
      </c>
      <c r="G392" s="1">
        <f t="shared" si="60"/>
        <v>426</v>
      </c>
      <c r="H392" s="1">
        <f t="shared" si="61"/>
        <v>412</v>
      </c>
    </row>
    <row r="393" spans="1:8" x14ac:dyDescent="0.25">
      <c r="A393" s="1" t="str">
        <f t="shared" si="55"/>
        <v/>
      </c>
      <c r="B393" s="1">
        <f t="shared" si="62"/>
        <v>392</v>
      </c>
      <c r="C393" t="str">
        <f t="shared" si="56"/>
        <v>Saturday</v>
      </c>
      <c r="D393" t="str">
        <f t="shared" si="57"/>
        <v/>
      </c>
      <c r="E393" t="str">
        <f t="shared" si="58"/>
        <v/>
      </c>
      <c r="F393" s="1" t="str">
        <f t="shared" si="59"/>
        <v/>
      </c>
      <c r="G393" s="1">
        <f t="shared" si="60"/>
        <v>426</v>
      </c>
      <c r="H393" s="1">
        <f t="shared" si="61"/>
        <v>412</v>
      </c>
    </row>
    <row r="394" spans="1:8" x14ac:dyDescent="0.25">
      <c r="A394" s="1" t="str">
        <f t="shared" si="55"/>
        <v/>
      </c>
      <c r="B394" s="1">
        <f t="shared" si="62"/>
        <v>393</v>
      </c>
      <c r="C394" t="str">
        <f t="shared" si="56"/>
        <v>Sunday</v>
      </c>
      <c r="D394" t="str">
        <f t="shared" si="57"/>
        <v/>
      </c>
      <c r="E394" t="str">
        <f t="shared" si="58"/>
        <v/>
      </c>
      <c r="F394" s="1" t="str">
        <f t="shared" si="59"/>
        <v/>
      </c>
      <c r="G394" s="1">
        <f t="shared" si="60"/>
        <v>426</v>
      </c>
      <c r="H394" s="1">
        <f t="shared" si="61"/>
        <v>412</v>
      </c>
    </row>
    <row r="395" spans="1:8" x14ac:dyDescent="0.25">
      <c r="A395" s="1">
        <f t="shared" si="55"/>
        <v>390</v>
      </c>
      <c r="B395" s="1">
        <f t="shared" si="62"/>
        <v>394</v>
      </c>
      <c r="C395" t="str">
        <f t="shared" si="56"/>
        <v>Monday</v>
      </c>
      <c r="D395" t="str">
        <f t="shared" si="57"/>
        <v>Y</v>
      </c>
      <c r="E395" t="str">
        <f t="shared" si="58"/>
        <v/>
      </c>
      <c r="F395" s="1" t="str">
        <f t="shared" si="59"/>
        <v/>
      </c>
      <c r="G395" s="1">
        <f t="shared" si="60"/>
        <v>426</v>
      </c>
      <c r="H395" s="1">
        <f t="shared" si="61"/>
        <v>412</v>
      </c>
    </row>
    <row r="396" spans="1:8" x14ac:dyDescent="0.25">
      <c r="A396" s="1">
        <f t="shared" si="55"/>
        <v>391</v>
      </c>
      <c r="B396" s="1">
        <f t="shared" si="62"/>
        <v>395</v>
      </c>
      <c r="C396" t="str">
        <f t="shared" si="56"/>
        <v>Tuesday</v>
      </c>
      <c r="D396" t="str">
        <f t="shared" si="57"/>
        <v>Y</v>
      </c>
      <c r="E396" t="str">
        <f t="shared" si="58"/>
        <v/>
      </c>
      <c r="F396" s="1" t="str">
        <f t="shared" si="59"/>
        <v/>
      </c>
      <c r="G396" s="1">
        <f t="shared" si="60"/>
        <v>426</v>
      </c>
      <c r="H396" s="1">
        <f t="shared" si="61"/>
        <v>412</v>
      </c>
    </row>
    <row r="397" spans="1:8" x14ac:dyDescent="0.25">
      <c r="A397" s="1">
        <f t="shared" si="55"/>
        <v>392</v>
      </c>
      <c r="B397" s="1">
        <f t="shared" si="62"/>
        <v>396</v>
      </c>
      <c r="C397" t="str">
        <f t="shared" si="56"/>
        <v>Wednesday</v>
      </c>
      <c r="D397" t="str">
        <f t="shared" si="57"/>
        <v>Y</v>
      </c>
      <c r="E397" t="str">
        <f t="shared" si="58"/>
        <v/>
      </c>
      <c r="F397" s="1" t="str">
        <f t="shared" si="59"/>
        <v/>
      </c>
      <c r="G397" s="1">
        <f t="shared" si="60"/>
        <v>426</v>
      </c>
      <c r="H397" s="1">
        <f t="shared" si="61"/>
        <v>412</v>
      </c>
    </row>
    <row r="398" spans="1:8" x14ac:dyDescent="0.25">
      <c r="A398" s="1">
        <f t="shared" si="55"/>
        <v>411</v>
      </c>
      <c r="B398" s="1">
        <f t="shared" si="62"/>
        <v>397</v>
      </c>
      <c r="C398" t="str">
        <f t="shared" si="56"/>
        <v>Thursday</v>
      </c>
      <c r="D398" t="str">
        <f t="shared" si="57"/>
        <v>Y</v>
      </c>
      <c r="E398" t="str">
        <f t="shared" si="58"/>
        <v/>
      </c>
      <c r="F398" s="1" t="str">
        <f t="shared" si="59"/>
        <v/>
      </c>
      <c r="G398" s="1">
        <f t="shared" si="60"/>
        <v>426</v>
      </c>
      <c r="H398" s="1">
        <f t="shared" si="61"/>
        <v>412</v>
      </c>
    </row>
    <row r="399" spans="1:8" x14ac:dyDescent="0.25">
      <c r="A399" s="1">
        <f t="shared" si="55"/>
        <v>398</v>
      </c>
      <c r="B399" s="1">
        <f t="shared" si="62"/>
        <v>398</v>
      </c>
      <c r="C399" t="str">
        <f t="shared" si="56"/>
        <v>Friday</v>
      </c>
      <c r="D399" t="str">
        <f t="shared" si="57"/>
        <v>Y</v>
      </c>
      <c r="E399" t="str">
        <f t="shared" si="58"/>
        <v>Payment</v>
      </c>
      <c r="F399" s="1">
        <f t="shared" si="59"/>
        <v>412</v>
      </c>
      <c r="G399" s="1">
        <f t="shared" si="60"/>
        <v>426</v>
      </c>
      <c r="H399" s="1">
        <f t="shared" si="61"/>
        <v>412</v>
      </c>
    </row>
    <row r="400" spans="1:8" x14ac:dyDescent="0.25">
      <c r="A400" s="1" t="str">
        <f t="shared" si="55"/>
        <v/>
      </c>
      <c r="B400" s="1">
        <f t="shared" si="62"/>
        <v>399</v>
      </c>
      <c r="C400" t="str">
        <f t="shared" si="56"/>
        <v>Saturday</v>
      </c>
      <c r="D400" t="str">
        <f t="shared" si="57"/>
        <v/>
      </c>
      <c r="E400" t="str">
        <f t="shared" si="58"/>
        <v/>
      </c>
      <c r="F400" s="1" t="str">
        <f t="shared" si="59"/>
        <v/>
      </c>
      <c r="G400" s="1">
        <f t="shared" si="60"/>
        <v>426</v>
      </c>
      <c r="H400" s="1">
        <f t="shared" si="61"/>
        <v>440</v>
      </c>
    </row>
    <row r="401" spans="1:8" x14ac:dyDescent="0.25">
      <c r="A401" s="1" t="str">
        <f t="shared" si="55"/>
        <v/>
      </c>
      <c r="B401" s="1">
        <f t="shared" si="62"/>
        <v>400</v>
      </c>
      <c r="C401" t="str">
        <f t="shared" si="56"/>
        <v>Sunday</v>
      </c>
      <c r="D401" t="str">
        <f t="shared" si="57"/>
        <v/>
      </c>
      <c r="E401" t="str">
        <f t="shared" si="58"/>
        <v/>
      </c>
      <c r="F401" s="1" t="str">
        <f t="shared" si="59"/>
        <v/>
      </c>
      <c r="G401" s="1">
        <f t="shared" si="60"/>
        <v>426</v>
      </c>
      <c r="H401" s="1">
        <f t="shared" si="61"/>
        <v>440</v>
      </c>
    </row>
    <row r="402" spans="1:8" x14ac:dyDescent="0.25">
      <c r="A402" s="1">
        <f t="shared" si="55"/>
        <v>399</v>
      </c>
      <c r="B402" s="1">
        <f t="shared" si="62"/>
        <v>401</v>
      </c>
      <c r="C402" t="str">
        <f t="shared" si="56"/>
        <v>Monday</v>
      </c>
      <c r="D402" t="str">
        <f t="shared" si="57"/>
        <v>Y</v>
      </c>
      <c r="E402" t="str">
        <f t="shared" si="58"/>
        <v/>
      </c>
      <c r="F402" s="1" t="str">
        <f t="shared" si="59"/>
        <v/>
      </c>
      <c r="G402" s="1">
        <f t="shared" si="60"/>
        <v>426</v>
      </c>
      <c r="H402" s="1">
        <f t="shared" si="61"/>
        <v>440</v>
      </c>
    </row>
    <row r="403" spans="1:8" x14ac:dyDescent="0.25">
      <c r="A403" s="1">
        <f t="shared" si="55"/>
        <v>400</v>
      </c>
      <c r="B403" s="1">
        <f t="shared" si="62"/>
        <v>402</v>
      </c>
      <c r="C403" t="str">
        <f t="shared" si="56"/>
        <v>Tuesday</v>
      </c>
      <c r="D403" t="str">
        <f t="shared" si="57"/>
        <v>Y</v>
      </c>
      <c r="E403" t="str">
        <f t="shared" si="58"/>
        <v/>
      </c>
      <c r="F403" s="1" t="str">
        <f t="shared" si="59"/>
        <v/>
      </c>
      <c r="G403" s="1">
        <f t="shared" si="60"/>
        <v>426</v>
      </c>
      <c r="H403" s="1">
        <f t="shared" si="61"/>
        <v>440</v>
      </c>
    </row>
    <row r="404" spans="1:8" x14ac:dyDescent="0.25">
      <c r="A404" s="1">
        <f t="shared" si="55"/>
        <v>401</v>
      </c>
      <c r="B404" s="1">
        <f t="shared" si="62"/>
        <v>403</v>
      </c>
      <c r="C404" t="str">
        <f t="shared" si="56"/>
        <v>Wednesday</v>
      </c>
      <c r="D404" t="str">
        <f t="shared" si="57"/>
        <v>Y</v>
      </c>
      <c r="E404" t="str">
        <f t="shared" si="58"/>
        <v/>
      </c>
      <c r="F404" s="1" t="str">
        <f t="shared" si="59"/>
        <v/>
      </c>
      <c r="G404" s="1">
        <f t="shared" si="60"/>
        <v>426</v>
      </c>
      <c r="H404" s="1">
        <f t="shared" si="61"/>
        <v>440</v>
      </c>
    </row>
    <row r="405" spans="1:8" x14ac:dyDescent="0.25">
      <c r="A405" s="1">
        <f t="shared" si="55"/>
        <v>402</v>
      </c>
      <c r="B405" s="1">
        <f t="shared" si="62"/>
        <v>404</v>
      </c>
      <c r="C405" t="str">
        <f t="shared" si="56"/>
        <v>Thursday</v>
      </c>
      <c r="D405" t="str">
        <f t="shared" si="57"/>
        <v>Y</v>
      </c>
      <c r="E405" t="str">
        <f t="shared" si="58"/>
        <v/>
      </c>
      <c r="F405" s="1" t="str">
        <f t="shared" si="59"/>
        <v/>
      </c>
      <c r="G405" s="1">
        <f t="shared" si="60"/>
        <v>426</v>
      </c>
      <c r="H405" s="1">
        <f t="shared" si="61"/>
        <v>440</v>
      </c>
    </row>
    <row r="406" spans="1:8" x14ac:dyDescent="0.25">
      <c r="A406" s="1">
        <f t="shared" si="55"/>
        <v>403</v>
      </c>
      <c r="B406" s="1">
        <f t="shared" si="62"/>
        <v>405</v>
      </c>
      <c r="C406" t="str">
        <f t="shared" si="56"/>
        <v>Friday</v>
      </c>
      <c r="D406" t="str">
        <f t="shared" si="57"/>
        <v>Y</v>
      </c>
      <c r="E406" t="str">
        <f t="shared" si="58"/>
        <v/>
      </c>
      <c r="F406" s="1" t="str">
        <f t="shared" si="59"/>
        <v/>
      </c>
      <c r="G406" s="1">
        <f t="shared" si="60"/>
        <v>426</v>
      </c>
      <c r="H406" s="1">
        <f t="shared" si="61"/>
        <v>440</v>
      </c>
    </row>
    <row r="407" spans="1:8" x14ac:dyDescent="0.25">
      <c r="A407" s="1" t="str">
        <f t="shared" si="55"/>
        <v/>
      </c>
      <c r="B407" s="1">
        <f t="shared" si="62"/>
        <v>406</v>
      </c>
      <c r="C407" t="str">
        <f t="shared" si="56"/>
        <v>Saturday</v>
      </c>
      <c r="D407" t="str">
        <f t="shared" si="57"/>
        <v/>
      </c>
      <c r="E407" t="str">
        <f t="shared" si="58"/>
        <v/>
      </c>
      <c r="F407" s="1" t="str">
        <f t="shared" si="59"/>
        <v/>
      </c>
      <c r="G407" s="1">
        <f t="shared" si="60"/>
        <v>426</v>
      </c>
      <c r="H407" s="1">
        <f t="shared" si="61"/>
        <v>440</v>
      </c>
    </row>
    <row r="408" spans="1:8" x14ac:dyDescent="0.25">
      <c r="A408" s="1" t="str">
        <f t="shared" si="55"/>
        <v/>
      </c>
      <c r="B408" s="1">
        <f t="shared" si="62"/>
        <v>407</v>
      </c>
      <c r="C408" t="str">
        <f t="shared" si="56"/>
        <v>Sunday</v>
      </c>
      <c r="D408" t="str">
        <f t="shared" si="57"/>
        <v/>
      </c>
      <c r="E408" t="str">
        <f t="shared" si="58"/>
        <v/>
      </c>
      <c r="F408" s="1" t="str">
        <f t="shared" si="59"/>
        <v/>
      </c>
      <c r="G408" s="1">
        <f t="shared" si="60"/>
        <v>426</v>
      </c>
      <c r="H408" s="1">
        <f t="shared" si="61"/>
        <v>440</v>
      </c>
    </row>
    <row r="409" spans="1:8" x14ac:dyDescent="0.25">
      <c r="A409" s="1">
        <f t="shared" si="55"/>
        <v>404</v>
      </c>
      <c r="B409" s="1">
        <f t="shared" si="62"/>
        <v>408</v>
      </c>
      <c r="C409" t="str">
        <f t="shared" si="56"/>
        <v>Monday</v>
      </c>
      <c r="D409" t="str">
        <f t="shared" si="57"/>
        <v>Y</v>
      </c>
      <c r="E409" t="str">
        <f t="shared" si="58"/>
        <v/>
      </c>
      <c r="F409" s="1" t="str">
        <f t="shared" si="59"/>
        <v/>
      </c>
      <c r="G409" s="1">
        <f t="shared" si="60"/>
        <v>426</v>
      </c>
      <c r="H409" s="1">
        <f t="shared" si="61"/>
        <v>440</v>
      </c>
    </row>
    <row r="410" spans="1:8" x14ac:dyDescent="0.25">
      <c r="A410" s="1">
        <f t="shared" si="55"/>
        <v>405</v>
      </c>
      <c r="B410" s="1">
        <f t="shared" si="62"/>
        <v>409</v>
      </c>
      <c r="C410" t="str">
        <f t="shared" si="56"/>
        <v>Tuesday</v>
      </c>
      <c r="D410" t="str">
        <f t="shared" si="57"/>
        <v>Y</v>
      </c>
      <c r="E410" t="str">
        <f t="shared" si="58"/>
        <v/>
      </c>
      <c r="F410" s="1" t="str">
        <f t="shared" si="59"/>
        <v/>
      </c>
      <c r="G410" s="1">
        <f t="shared" si="60"/>
        <v>426</v>
      </c>
      <c r="H410" s="1">
        <f t="shared" si="61"/>
        <v>440</v>
      </c>
    </row>
    <row r="411" spans="1:8" x14ac:dyDescent="0.25">
      <c r="A411" s="1">
        <f t="shared" si="55"/>
        <v>406</v>
      </c>
      <c r="B411" s="1">
        <f t="shared" si="62"/>
        <v>410</v>
      </c>
      <c r="C411" t="str">
        <f t="shared" si="56"/>
        <v>Wednesday</v>
      </c>
      <c r="D411" t="str">
        <f t="shared" si="57"/>
        <v>Y</v>
      </c>
      <c r="E411" t="str">
        <f t="shared" si="58"/>
        <v/>
      </c>
      <c r="F411" s="1" t="str">
        <f t="shared" si="59"/>
        <v/>
      </c>
      <c r="G411" s="1">
        <f t="shared" si="60"/>
        <v>426</v>
      </c>
      <c r="H411" s="1">
        <f t="shared" si="61"/>
        <v>440</v>
      </c>
    </row>
    <row r="412" spans="1:8" x14ac:dyDescent="0.25">
      <c r="A412" s="1">
        <f t="shared" si="55"/>
        <v>407</v>
      </c>
      <c r="B412" s="1">
        <f t="shared" si="62"/>
        <v>411</v>
      </c>
      <c r="C412" t="str">
        <f t="shared" si="56"/>
        <v>Thursday</v>
      </c>
      <c r="D412" t="str">
        <f t="shared" si="57"/>
        <v>Y</v>
      </c>
      <c r="E412" t="str">
        <f t="shared" si="58"/>
        <v/>
      </c>
      <c r="F412" s="1" t="str">
        <f t="shared" si="59"/>
        <v/>
      </c>
      <c r="G412" s="1">
        <f t="shared" si="60"/>
        <v>426</v>
      </c>
      <c r="H412" s="1">
        <f t="shared" si="61"/>
        <v>440</v>
      </c>
    </row>
    <row r="413" spans="1:8" x14ac:dyDescent="0.25">
      <c r="A413" s="1">
        <f t="shared" si="55"/>
        <v>412</v>
      </c>
      <c r="B413" s="1">
        <f t="shared" si="62"/>
        <v>412</v>
      </c>
      <c r="C413" t="str">
        <f t="shared" si="56"/>
        <v>Friday</v>
      </c>
      <c r="D413" t="str">
        <f t="shared" si="57"/>
        <v>Y</v>
      </c>
      <c r="E413" t="str">
        <f t="shared" si="58"/>
        <v>Payment</v>
      </c>
      <c r="F413" s="1" t="str">
        <f t="shared" si="59"/>
        <v/>
      </c>
      <c r="G413" s="1">
        <f t="shared" si="60"/>
        <v>426</v>
      </c>
      <c r="H413" s="1">
        <f t="shared" si="61"/>
        <v>440</v>
      </c>
    </row>
    <row r="414" spans="1:8" x14ac:dyDescent="0.25">
      <c r="A414" s="1" t="str">
        <f t="shared" si="55"/>
        <v/>
      </c>
      <c r="B414" s="1">
        <f t="shared" si="62"/>
        <v>413</v>
      </c>
      <c r="C414" t="str">
        <f t="shared" si="56"/>
        <v>Saturday</v>
      </c>
      <c r="D414" t="str">
        <f t="shared" si="57"/>
        <v/>
      </c>
      <c r="E414" t="str">
        <f t="shared" si="58"/>
        <v/>
      </c>
      <c r="F414" s="1" t="str">
        <f t="shared" si="59"/>
        <v/>
      </c>
      <c r="G414" s="1">
        <f t="shared" si="60"/>
        <v>426</v>
      </c>
      <c r="H414" s="1">
        <f t="shared" si="61"/>
        <v>440</v>
      </c>
    </row>
    <row r="415" spans="1:8" x14ac:dyDescent="0.25">
      <c r="A415" s="1" t="str">
        <f t="shared" si="55"/>
        <v/>
      </c>
      <c r="B415" s="1">
        <f t="shared" si="62"/>
        <v>414</v>
      </c>
      <c r="C415" t="str">
        <f t="shared" si="56"/>
        <v>Sunday</v>
      </c>
      <c r="D415" t="str">
        <f t="shared" si="57"/>
        <v/>
      </c>
      <c r="E415" t="str">
        <f t="shared" si="58"/>
        <v/>
      </c>
      <c r="F415" s="1" t="str">
        <f t="shared" si="59"/>
        <v/>
      </c>
      <c r="G415" s="1">
        <f t="shared" si="60"/>
        <v>426</v>
      </c>
      <c r="H415" s="1">
        <f t="shared" si="61"/>
        <v>440</v>
      </c>
    </row>
    <row r="416" spans="1:8" x14ac:dyDescent="0.25">
      <c r="A416" s="1">
        <f t="shared" si="55"/>
        <v>413</v>
      </c>
      <c r="B416" s="1">
        <f t="shared" si="62"/>
        <v>415</v>
      </c>
      <c r="C416" t="str">
        <f t="shared" si="56"/>
        <v>Monday</v>
      </c>
      <c r="D416" t="str">
        <f t="shared" si="57"/>
        <v>Y</v>
      </c>
      <c r="E416" t="str">
        <f t="shared" si="58"/>
        <v/>
      </c>
      <c r="F416" s="1" t="str">
        <f t="shared" si="59"/>
        <v/>
      </c>
      <c r="G416" s="1">
        <f t="shared" si="60"/>
        <v>426</v>
      </c>
      <c r="H416" s="1">
        <f t="shared" si="61"/>
        <v>440</v>
      </c>
    </row>
    <row r="417" spans="1:8" x14ac:dyDescent="0.25">
      <c r="A417" s="1">
        <f t="shared" si="55"/>
        <v>414</v>
      </c>
      <c r="B417" s="1">
        <f t="shared" si="62"/>
        <v>416</v>
      </c>
      <c r="C417" t="str">
        <f t="shared" si="56"/>
        <v>Tuesday</v>
      </c>
      <c r="D417" t="str">
        <f t="shared" si="57"/>
        <v>Y</v>
      </c>
      <c r="E417" t="str">
        <f t="shared" si="58"/>
        <v/>
      </c>
      <c r="F417" s="1">
        <f t="shared" si="59"/>
        <v>426</v>
      </c>
      <c r="G417" s="1">
        <f t="shared" si="60"/>
        <v>426</v>
      </c>
      <c r="H417" s="1">
        <f t="shared" si="61"/>
        <v>440</v>
      </c>
    </row>
    <row r="418" spans="1:8" x14ac:dyDescent="0.25">
      <c r="A418" s="1">
        <f t="shared" si="55"/>
        <v>415</v>
      </c>
      <c r="B418" s="1">
        <f t="shared" si="62"/>
        <v>417</v>
      </c>
      <c r="C418" t="str">
        <f t="shared" si="56"/>
        <v>Wednesday</v>
      </c>
      <c r="D418" t="str">
        <f t="shared" si="57"/>
        <v>Y</v>
      </c>
      <c r="E418" t="str">
        <f t="shared" si="58"/>
        <v/>
      </c>
      <c r="F418" s="1" t="str">
        <f t="shared" si="59"/>
        <v/>
      </c>
      <c r="G418" s="1">
        <f t="shared" si="60"/>
        <v>457</v>
      </c>
      <c r="H418" s="1">
        <f t="shared" si="61"/>
        <v>440</v>
      </c>
    </row>
    <row r="419" spans="1:8" x14ac:dyDescent="0.25">
      <c r="A419" s="1">
        <f t="shared" si="55"/>
        <v>416</v>
      </c>
      <c r="B419" s="1">
        <f t="shared" si="62"/>
        <v>418</v>
      </c>
      <c r="C419" t="str">
        <f t="shared" si="56"/>
        <v>Thursday</v>
      </c>
      <c r="D419" t="str">
        <f t="shared" si="57"/>
        <v>Y</v>
      </c>
      <c r="E419" t="str">
        <f t="shared" si="58"/>
        <v/>
      </c>
      <c r="F419" s="1" t="str">
        <f t="shared" si="59"/>
        <v/>
      </c>
      <c r="G419" s="1">
        <f t="shared" si="60"/>
        <v>457</v>
      </c>
      <c r="H419" s="1">
        <f t="shared" si="61"/>
        <v>440</v>
      </c>
    </row>
    <row r="420" spans="1:8" x14ac:dyDescent="0.25">
      <c r="A420" s="1">
        <f t="shared" si="55"/>
        <v>417</v>
      </c>
      <c r="B420" s="1">
        <f t="shared" si="62"/>
        <v>419</v>
      </c>
      <c r="C420" t="str">
        <f t="shared" si="56"/>
        <v>Friday</v>
      </c>
      <c r="D420" t="str">
        <f t="shared" si="57"/>
        <v>Y</v>
      </c>
      <c r="E420" t="str">
        <f t="shared" si="58"/>
        <v/>
      </c>
      <c r="F420" s="1" t="str">
        <f t="shared" si="59"/>
        <v/>
      </c>
      <c r="G420" s="1">
        <f t="shared" si="60"/>
        <v>457</v>
      </c>
      <c r="H420" s="1">
        <f t="shared" si="61"/>
        <v>440</v>
      </c>
    </row>
    <row r="421" spans="1:8" x14ac:dyDescent="0.25">
      <c r="A421" s="1" t="str">
        <f t="shared" si="55"/>
        <v/>
      </c>
      <c r="B421" s="1">
        <f t="shared" si="62"/>
        <v>420</v>
      </c>
      <c r="C421" t="str">
        <f t="shared" si="56"/>
        <v>Saturday</v>
      </c>
      <c r="D421" t="str">
        <f t="shared" si="57"/>
        <v/>
      </c>
      <c r="E421" t="str">
        <f t="shared" si="58"/>
        <v/>
      </c>
      <c r="F421" s="1" t="str">
        <f t="shared" si="59"/>
        <v/>
      </c>
      <c r="G421" s="1">
        <f t="shared" si="60"/>
        <v>457</v>
      </c>
      <c r="H421" s="1">
        <f t="shared" si="61"/>
        <v>440</v>
      </c>
    </row>
    <row r="422" spans="1:8" x14ac:dyDescent="0.25">
      <c r="A422" s="1" t="str">
        <f t="shared" si="55"/>
        <v/>
      </c>
      <c r="B422" s="1">
        <f t="shared" si="62"/>
        <v>421</v>
      </c>
      <c r="C422" t="str">
        <f t="shared" si="56"/>
        <v>Sunday</v>
      </c>
      <c r="D422" t="str">
        <f t="shared" si="57"/>
        <v/>
      </c>
      <c r="E422" t="str">
        <f t="shared" si="58"/>
        <v/>
      </c>
      <c r="F422" s="1" t="str">
        <f t="shared" si="59"/>
        <v/>
      </c>
      <c r="G422" s="1">
        <f t="shared" si="60"/>
        <v>457</v>
      </c>
      <c r="H422" s="1">
        <f t="shared" si="61"/>
        <v>440</v>
      </c>
    </row>
    <row r="423" spans="1:8" x14ac:dyDescent="0.25">
      <c r="A423" s="1">
        <f t="shared" si="55"/>
        <v>418</v>
      </c>
      <c r="B423" s="1">
        <f t="shared" si="62"/>
        <v>422</v>
      </c>
      <c r="C423" t="str">
        <f t="shared" si="56"/>
        <v>Monday</v>
      </c>
      <c r="D423" t="str">
        <f t="shared" si="57"/>
        <v>Y</v>
      </c>
      <c r="E423" t="str">
        <f t="shared" si="58"/>
        <v/>
      </c>
      <c r="F423" s="1" t="str">
        <f t="shared" si="59"/>
        <v/>
      </c>
      <c r="G423" s="1">
        <f t="shared" si="60"/>
        <v>457</v>
      </c>
      <c r="H423" s="1">
        <f t="shared" si="61"/>
        <v>440</v>
      </c>
    </row>
    <row r="424" spans="1:8" x14ac:dyDescent="0.25">
      <c r="A424" s="1">
        <f t="shared" si="55"/>
        <v>419</v>
      </c>
      <c r="B424" s="1">
        <f t="shared" si="62"/>
        <v>423</v>
      </c>
      <c r="C424" t="str">
        <f t="shared" si="56"/>
        <v>Tuesday</v>
      </c>
      <c r="D424" t="str">
        <f t="shared" si="57"/>
        <v>Y</v>
      </c>
      <c r="E424" t="str">
        <f t="shared" si="58"/>
        <v/>
      </c>
      <c r="F424" s="1" t="str">
        <f t="shared" si="59"/>
        <v/>
      </c>
      <c r="G424" s="1">
        <f t="shared" si="60"/>
        <v>457</v>
      </c>
      <c r="H424" s="1">
        <f t="shared" si="61"/>
        <v>440</v>
      </c>
    </row>
    <row r="425" spans="1:8" x14ac:dyDescent="0.25">
      <c r="A425" s="1">
        <f t="shared" si="55"/>
        <v>420</v>
      </c>
      <c r="B425" s="1">
        <f t="shared" si="62"/>
        <v>424</v>
      </c>
      <c r="C425" t="str">
        <f t="shared" si="56"/>
        <v>Wednesday</v>
      </c>
      <c r="D425" t="str">
        <f t="shared" si="57"/>
        <v>Y</v>
      </c>
      <c r="E425" t="str">
        <f t="shared" si="58"/>
        <v/>
      </c>
      <c r="F425" s="1" t="str">
        <f t="shared" si="59"/>
        <v/>
      </c>
      <c r="G425" s="1">
        <f t="shared" si="60"/>
        <v>457</v>
      </c>
      <c r="H425" s="1">
        <f t="shared" si="61"/>
        <v>440</v>
      </c>
    </row>
    <row r="426" spans="1:8" x14ac:dyDescent="0.25">
      <c r="A426" s="1">
        <f t="shared" ref="A426:A474" si="63">IF(D426="","",IF(OR(DAY(B426)=1,DAY(B426)=15),B426,IF(DAY(B426)&lt;15,DATE(YEAR(B427),MONTH(B427),COUNTIFS(B:B,"&gt;="&amp;DATE(YEAR(B427),MONTH(B427),1),B:B,"&lt;"&amp;B427,D:D,"Y")),DATE(YEAR(B427),MONTH(B427),COUNTIFS(B:B,"&gt;="&amp;DATE(YEAR(B427),MONTH(B427),15),B:B,"&lt;"&amp;B427,D:D,"Y")+14))))</f>
        <v>439</v>
      </c>
      <c r="B426" s="1">
        <f t="shared" si="62"/>
        <v>425</v>
      </c>
      <c r="C426" t="str">
        <f t="shared" ref="C426:C474" si="64">VLOOKUP(WEEKDAY(B426,2),K:L,2,FALSE)</f>
        <v>Thursday</v>
      </c>
      <c r="D426" t="str">
        <f t="shared" ref="D426:D474" si="65">IF(ISNA(VLOOKUP(B426,P:P,1,FALSE)),IF(OR(C426="Saturday",C426="Sunday"),"","Y"),"")</f>
        <v>Y</v>
      </c>
      <c r="E426" t="str">
        <f t="shared" ref="E426:E474" si="66">IF(ISNA(VLOOKUP(B426,U:U,1,FALSE)),IF(ISNA(VLOOKUP(B426,V:V,1,FALSE)),"","Payment"),"Payment")</f>
        <v/>
      </c>
      <c r="F426" s="1" t="str">
        <f t="shared" ref="F426:F474" si="67">IF(DAY(B426)=1,VLOOKUP(CONCATENATE(MONTH(B426)," ",YEAR(B426)),R:V,5,FALSE),IFERROR(IF(VLOOKUP(WORKDAY(B426,8,P$2:P$17),B:E,4,FALSE)="Payment",IF(DAY(WORKDAY(B426,8,P$2:P$17))&gt;=15,"",WORKDAY(B426,8,P$2:P$17)),""),""))</f>
        <v/>
      </c>
      <c r="G426" s="1">
        <f t="shared" ref="G426:G474" si="68">IF(VLOOKUP(EOMONTH(B426,0)+1,A:B,2,FALSE)=F425,VLOOKUP(EOMONTH(F425,0)+1,A:B,2,FALSE),G425)</f>
        <v>457</v>
      </c>
      <c r="H426" s="1">
        <f t="shared" ref="H426:H474" si="69">IF(AND(DAY(B426)=1,D426="Y"),VLOOKUP(CONCATENATE(MONTH(EOMONTH(B426,-1)+15)," ",YEAR(EOMONTH(B426,-1)+15)),R:V,5,FALSE),VLOOKUP(CONCATENATE(MONTH(EOMONTH(B426,0)+15)," ",YEAR(EOMONTH(B426,0)+15)),R:V,5,FALSE))</f>
        <v>440</v>
      </c>
    </row>
    <row r="427" spans="1:8" x14ac:dyDescent="0.25">
      <c r="A427" s="1">
        <f t="shared" si="63"/>
        <v>426</v>
      </c>
      <c r="B427" s="1">
        <f t="shared" si="62"/>
        <v>426</v>
      </c>
      <c r="C427" t="str">
        <f t="shared" si="64"/>
        <v>Friday</v>
      </c>
      <c r="D427" t="str">
        <f t="shared" si="65"/>
        <v>Y</v>
      </c>
      <c r="E427" t="str">
        <f t="shared" si="66"/>
        <v>Payment</v>
      </c>
      <c r="F427" s="1">
        <f t="shared" si="67"/>
        <v>440</v>
      </c>
      <c r="G427" s="1">
        <f t="shared" si="68"/>
        <v>457</v>
      </c>
      <c r="H427" s="1">
        <f t="shared" si="69"/>
        <v>440</v>
      </c>
    </row>
    <row r="428" spans="1:8" x14ac:dyDescent="0.25">
      <c r="A428" s="1" t="str">
        <f t="shared" si="63"/>
        <v/>
      </c>
      <c r="B428" s="1">
        <f t="shared" si="62"/>
        <v>427</v>
      </c>
      <c r="C428" t="str">
        <f t="shared" si="64"/>
        <v>Saturday</v>
      </c>
      <c r="D428" t="str">
        <f t="shared" si="65"/>
        <v/>
      </c>
      <c r="E428" t="str">
        <f t="shared" si="66"/>
        <v/>
      </c>
      <c r="F428" s="1" t="str">
        <f t="shared" si="67"/>
        <v/>
      </c>
      <c r="G428" s="1">
        <f t="shared" si="68"/>
        <v>457</v>
      </c>
      <c r="H428" s="1">
        <f t="shared" si="69"/>
        <v>471</v>
      </c>
    </row>
    <row r="429" spans="1:8" x14ac:dyDescent="0.25">
      <c r="A429" s="1" t="str">
        <f t="shared" si="63"/>
        <v/>
      </c>
      <c r="B429" s="1">
        <f t="shared" si="62"/>
        <v>428</v>
      </c>
      <c r="C429" t="str">
        <f t="shared" si="64"/>
        <v>Sunday</v>
      </c>
      <c r="D429" t="str">
        <f t="shared" si="65"/>
        <v/>
      </c>
      <c r="E429" t="str">
        <f t="shared" si="66"/>
        <v/>
      </c>
      <c r="F429" s="1" t="str">
        <f t="shared" si="67"/>
        <v/>
      </c>
      <c r="G429" s="1">
        <f t="shared" si="68"/>
        <v>457</v>
      </c>
      <c r="H429" s="1">
        <f t="shared" si="69"/>
        <v>471</v>
      </c>
    </row>
    <row r="430" spans="1:8" x14ac:dyDescent="0.25">
      <c r="A430" s="1">
        <f t="shared" si="63"/>
        <v>427</v>
      </c>
      <c r="B430" s="1">
        <f t="shared" si="62"/>
        <v>429</v>
      </c>
      <c r="C430" t="str">
        <f t="shared" si="64"/>
        <v>Monday</v>
      </c>
      <c r="D430" t="str">
        <f t="shared" si="65"/>
        <v>Y</v>
      </c>
      <c r="E430" t="str">
        <f t="shared" si="66"/>
        <v/>
      </c>
      <c r="F430" s="1" t="str">
        <f t="shared" si="67"/>
        <v/>
      </c>
      <c r="G430" s="1">
        <f t="shared" si="68"/>
        <v>457</v>
      </c>
      <c r="H430" s="1">
        <f t="shared" si="69"/>
        <v>471</v>
      </c>
    </row>
    <row r="431" spans="1:8" x14ac:dyDescent="0.25">
      <c r="A431" s="1">
        <f t="shared" si="63"/>
        <v>428</v>
      </c>
      <c r="B431" s="1">
        <f t="shared" si="62"/>
        <v>430</v>
      </c>
      <c r="C431" t="str">
        <f t="shared" si="64"/>
        <v>Tuesday</v>
      </c>
      <c r="D431" t="str">
        <f t="shared" si="65"/>
        <v>Y</v>
      </c>
      <c r="E431" t="str">
        <f t="shared" si="66"/>
        <v/>
      </c>
      <c r="F431" s="1" t="str">
        <f t="shared" si="67"/>
        <v/>
      </c>
      <c r="G431" s="1">
        <f t="shared" si="68"/>
        <v>457</v>
      </c>
      <c r="H431" s="1">
        <f t="shared" si="69"/>
        <v>471</v>
      </c>
    </row>
    <row r="432" spans="1:8" x14ac:dyDescent="0.25">
      <c r="A432" s="1">
        <f t="shared" si="63"/>
        <v>429</v>
      </c>
      <c r="B432" s="1">
        <f t="shared" si="62"/>
        <v>431</v>
      </c>
      <c r="C432" t="str">
        <f t="shared" si="64"/>
        <v>Wednesday</v>
      </c>
      <c r="D432" t="str">
        <f t="shared" si="65"/>
        <v>Y</v>
      </c>
      <c r="E432" t="str">
        <f t="shared" si="66"/>
        <v/>
      </c>
      <c r="F432" s="1" t="str">
        <f t="shared" si="67"/>
        <v/>
      </c>
      <c r="G432" s="1">
        <f t="shared" si="68"/>
        <v>457</v>
      </c>
      <c r="H432" s="1">
        <f t="shared" si="69"/>
        <v>471</v>
      </c>
    </row>
    <row r="433" spans="1:8" x14ac:dyDescent="0.25">
      <c r="A433" s="1">
        <f t="shared" si="63"/>
        <v>430</v>
      </c>
      <c r="B433" s="1">
        <f t="shared" si="62"/>
        <v>432</v>
      </c>
      <c r="C433" t="str">
        <f t="shared" si="64"/>
        <v>Thursday</v>
      </c>
      <c r="D433" t="str">
        <f t="shared" si="65"/>
        <v>Y</v>
      </c>
      <c r="E433" t="str">
        <f t="shared" si="66"/>
        <v/>
      </c>
      <c r="F433" s="1" t="str">
        <f t="shared" si="67"/>
        <v/>
      </c>
      <c r="G433" s="1">
        <f t="shared" si="68"/>
        <v>457</v>
      </c>
      <c r="H433" s="1">
        <f t="shared" si="69"/>
        <v>471</v>
      </c>
    </row>
    <row r="434" spans="1:8" x14ac:dyDescent="0.25">
      <c r="A434" s="1">
        <f t="shared" si="63"/>
        <v>431</v>
      </c>
      <c r="B434" s="1">
        <f t="shared" si="62"/>
        <v>433</v>
      </c>
      <c r="C434" t="str">
        <f t="shared" si="64"/>
        <v>Friday</v>
      </c>
      <c r="D434" t="str">
        <f t="shared" si="65"/>
        <v>Y</v>
      </c>
      <c r="E434" t="str">
        <f t="shared" si="66"/>
        <v/>
      </c>
      <c r="F434" s="1" t="str">
        <f t="shared" si="67"/>
        <v/>
      </c>
      <c r="G434" s="1">
        <f t="shared" si="68"/>
        <v>457</v>
      </c>
      <c r="H434" s="1">
        <f t="shared" si="69"/>
        <v>471</v>
      </c>
    </row>
    <row r="435" spans="1:8" x14ac:dyDescent="0.25">
      <c r="A435" s="1" t="str">
        <f t="shared" si="63"/>
        <v/>
      </c>
      <c r="B435" s="1">
        <f t="shared" si="62"/>
        <v>434</v>
      </c>
      <c r="C435" t="str">
        <f t="shared" si="64"/>
        <v>Saturday</v>
      </c>
      <c r="D435" t="str">
        <f t="shared" si="65"/>
        <v/>
      </c>
      <c r="E435" t="str">
        <f t="shared" si="66"/>
        <v/>
      </c>
      <c r="F435" s="1" t="str">
        <f t="shared" si="67"/>
        <v/>
      </c>
      <c r="G435" s="1">
        <f t="shared" si="68"/>
        <v>457</v>
      </c>
      <c r="H435" s="1">
        <f t="shared" si="69"/>
        <v>471</v>
      </c>
    </row>
    <row r="436" spans="1:8" x14ac:dyDescent="0.25">
      <c r="A436" s="1" t="str">
        <f t="shared" si="63"/>
        <v/>
      </c>
      <c r="B436" s="1">
        <f t="shared" si="62"/>
        <v>435</v>
      </c>
      <c r="C436" t="str">
        <f t="shared" si="64"/>
        <v>Sunday</v>
      </c>
      <c r="D436" t="str">
        <f t="shared" si="65"/>
        <v/>
      </c>
      <c r="E436" t="str">
        <f t="shared" si="66"/>
        <v/>
      </c>
      <c r="F436" s="1" t="str">
        <f t="shared" si="67"/>
        <v/>
      </c>
      <c r="G436" s="1">
        <f t="shared" si="68"/>
        <v>457</v>
      </c>
      <c r="H436" s="1">
        <f t="shared" si="69"/>
        <v>471</v>
      </c>
    </row>
    <row r="437" spans="1:8" x14ac:dyDescent="0.25">
      <c r="A437" s="1">
        <f t="shared" si="63"/>
        <v>432</v>
      </c>
      <c r="B437" s="1">
        <f t="shared" si="62"/>
        <v>436</v>
      </c>
      <c r="C437" t="str">
        <f t="shared" si="64"/>
        <v>Monday</v>
      </c>
      <c r="D437" t="str">
        <f t="shared" si="65"/>
        <v>Y</v>
      </c>
      <c r="E437" t="str">
        <f t="shared" si="66"/>
        <v/>
      </c>
      <c r="F437" s="1" t="str">
        <f t="shared" si="67"/>
        <v/>
      </c>
      <c r="G437" s="1">
        <f t="shared" si="68"/>
        <v>457</v>
      </c>
      <c r="H437" s="1">
        <f t="shared" si="69"/>
        <v>471</v>
      </c>
    </row>
    <row r="438" spans="1:8" x14ac:dyDescent="0.25">
      <c r="A438" s="1">
        <f t="shared" si="63"/>
        <v>433</v>
      </c>
      <c r="B438" s="1">
        <f t="shared" si="62"/>
        <v>437</v>
      </c>
      <c r="C438" t="str">
        <f t="shared" si="64"/>
        <v>Tuesday</v>
      </c>
      <c r="D438" t="str">
        <f t="shared" si="65"/>
        <v>Y</v>
      </c>
      <c r="E438" t="str">
        <f t="shared" si="66"/>
        <v/>
      </c>
      <c r="F438" s="1" t="str">
        <f t="shared" si="67"/>
        <v/>
      </c>
      <c r="G438" s="1">
        <f t="shared" si="68"/>
        <v>457</v>
      </c>
      <c r="H438" s="1">
        <f t="shared" si="69"/>
        <v>471</v>
      </c>
    </row>
    <row r="439" spans="1:8" x14ac:dyDescent="0.25">
      <c r="A439" s="1">
        <f t="shared" si="63"/>
        <v>434</v>
      </c>
      <c r="B439" s="1">
        <f t="shared" si="62"/>
        <v>438</v>
      </c>
      <c r="C439" t="str">
        <f t="shared" si="64"/>
        <v>Wednesday</v>
      </c>
      <c r="D439" t="str">
        <f t="shared" si="65"/>
        <v>Y</v>
      </c>
      <c r="E439" t="str">
        <f t="shared" si="66"/>
        <v/>
      </c>
      <c r="F439" s="1" t="str">
        <f t="shared" si="67"/>
        <v/>
      </c>
      <c r="G439" s="1">
        <f t="shared" si="68"/>
        <v>457</v>
      </c>
      <c r="H439" s="1">
        <f t="shared" si="69"/>
        <v>471</v>
      </c>
    </row>
    <row r="440" spans="1:8" x14ac:dyDescent="0.25">
      <c r="A440" s="1">
        <f t="shared" si="63"/>
        <v>435</v>
      </c>
      <c r="B440" s="1">
        <f t="shared" si="62"/>
        <v>439</v>
      </c>
      <c r="C440" t="str">
        <f t="shared" si="64"/>
        <v>Thursday</v>
      </c>
      <c r="D440" t="str">
        <f t="shared" si="65"/>
        <v>Y</v>
      </c>
      <c r="E440" t="str">
        <f t="shared" si="66"/>
        <v/>
      </c>
      <c r="F440" s="1" t="str">
        <f t="shared" si="67"/>
        <v/>
      </c>
      <c r="G440" s="1">
        <f t="shared" si="68"/>
        <v>457</v>
      </c>
      <c r="H440" s="1">
        <f t="shared" si="69"/>
        <v>471</v>
      </c>
    </row>
    <row r="441" spans="1:8" x14ac:dyDescent="0.25">
      <c r="A441" s="1">
        <f t="shared" si="63"/>
        <v>440</v>
      </c>
      <c r="B441" s="1">
        <f t="shared" si="62"/>
        <v>440</v>
      </c>
      <c r="C441" t="str">
        <f t="shared" si="64"/>
        <v>Friday</v>
      </c>
      <c r="D441" t="str">
        <f t="shared" si="65"/>
        <v>Y</v>
      </c>
      <c r="E441" t="str">
        <f t="shared" si="66"/>
        <v>Payment</v>
      </c>
      <c r="F441" s="1" t="str">
        <f t="shared" si="67"/>
        <v/>
      </c>
      <c r="G441" s="1">
        <f t="shared" si="68"/>
        <v>457</v>
      </c>
      <c r="H441" s="1">
        <f t="shared" si="69"/>
        <v>471</v>
      </c>
    </row>
    <row r="442" spans="1:8" x14ac:dyDescent="0.25">
      <c r="A442" s="1" t="str">
        <f t="shared" si="63"/>
        <v/>
      </c>
      <c r="B442" s="1">
        <f t="shared" si="62"/>
        <v>441</v>
      </c>
      <c r="C442" t="str">
        <f t="shared" si="64"/>
        <v>Saturday</v>
      </c>
      <c r="D442" t="str">
        <f t="shared" si="65"/>
        <v/>
      </c>
      <c r="E442" t="str">
        <f t="shared" si="66"/>
        <v/>
      </c>
      <c r="F442" s="1" t="str">
        <f t="shared" si="67"/>
        <v/>
      </c>
      <c r="G442" s="1">
        <f t="shared" si="68"/>
        <v>457</v>
      </c>
      <c r="H442" s="1">
        <f t="shared" si="69"/>
        <v>471</v>
      </c>
    </row>
    <row r="443" spans="1:8" x14ac:dyDescent="0.25">
      <c r="A443" s="1" t="str">
        <f t="shared" si="63"/>
        <v/>
      </c>
      <c r="B443" s="1">
        <f t="shared" si="62"/>
        <v>442</v>
      </c>
      <c r="C443" t="str">
        <f t="shared" si="64"/>
        <v>Sunday</v>
      </c>
      <c r="D443" t="str">
        <f t="shared" si="65"/>
        <v/>
      </c>
      <c r="E443" t="str">
        <f t="shared" si="66"/>
        <v/>
      </c>
      <c r="F443" s="1" t="str">
        <f t="shared" si="67"/>
        <v/>
      </c>
      <c r="G443" s="1">
        <f t="shared" si="68"/>
        <v>457</v>
      </c>
      <c r="H443" s="1">
        <f t="shared" si="69"/>
        <v>471</v>
      </c>
    </row>
    <row r="444" spans="1:8" x14ac:dyDescent="0.25">
      <c r="A444" s="1">
        <f t="shared" si="63"/>
        <v>441</v>
      </c>
      <c r="B444" s="1">
        <f t="shared" si="62"/>
        <v>443</v>
      </c>
      <c r="C444" t="str">
        <f t="shared" si="64"/>
        <v>Monday</v>
      </c>
      <c r="D444" t="str">
        <f t="shared" si="65"/>
        <v>Y</v>
      </c>
      <c r="E444" t="str">
        <f t="shared" si="66"/>
        <v/>
      </c>
      <c r="F444" s="1" t="str">
        <f t="shared" si="67"/>
        <v/>
      </c>
      <c r="G444" s="1">
        <f t="shared" si="68"/>
        <v>457</v>
      </c>
      <c r="H444" s="1">
        <f t="shared" si="69"/>
        <v>471</v>
      </c>
    </row>
    <row r="445" spans="1:8" x14ac:dyDescent="0.25">
      <c r="A445" s="1">
        <f t="shared" si="63"/>
        <v>442</v>
      </c>
      <c r="B445" s="1">
        <f t="shared" si="62"/>
        <v>444</v>
      </c>
      <c r="C445" t="str">
        <f t="shared" si="64"/>
        <v>Tuesday</v>
      </c>
      <c r="D445" t="str">
        <f t="shared" si="65"/>
        <v>Y</v>
      </c>
      <c r="E445" t="str">
        <f t="shared" si="66"/>
        <v/>
      </c>
      <c r="F445" s="1" t="str">
        <f t="shared" si="67"/>
        <v/>
      </c>
      <c r="G445" s="1">
        <f t="shared" si="68"/>
        <v>457</v>
      </c>
      <c r="H445" s="1">
        <f t="shared" si="69"/>
        <v>471</v>
      </c>
    </row>
    <row r="446" spans="1:8" x14ac:dyDescent="0.25">
      <c r="A446" s="1">
        <f t="shared" si="63"/>
        <v>443</v>
      </c>
      <c r="B446" s="1">
        <f t="shared" si="62"/>
        <v>445</v>
      </c>
      <c r="C446" t="str">
        <f t="shared" si="64"/>
        <v>Wednesday</v>
      </c>
      <c r="D446" t="str">
        <f t="shared" si="65"/>
        <v>Y</v>
      </c>
      <c r="E446" t="str">
        <f t="shared" si="66"/>
        <v/>
      </c>
      <c r="F446" s="1">
        <f t="shared" si="67"/>
        <v>457</v>
      </c>
      <c r="G446" s="1">
        <f t="shared" si="68"/>
        <v>457</v>
      </c>
      <c r="H446" s="1">
        <f t="shared" si="69"/>
        <v>471</v>
      </c>
    </row>
    <row r="447" spans="1:8" x14ac:dyDescent="0.25">
      <c r="A447" s="1">
        <f t="shared" si="63"/>
        <v>444</v>
      </c>
      <c r="B447" s="1">
        <f t="shared" si="62"/>
        <v>446</v>
      </c>
      <c r="C447" t="str">
        <f t="shared" si="64"/>
        <v>Thursday</v>
      </c>
      <c r="D447" t="str">
        <f t="shared" si="65"/>
        <v>Y</v>
      </c>
      <c r="E447" t="str">
        <f t="shared" si="66"/>
        <v/>
      </c>
      <c r="F447" s="1" t="str">
        <f t="shared" si="67"/>
        <v/>
      </c>
      <c r="G447" s="1">
        <f t="shared" si="68"/>
        <v>487</v>
      </c>
      <c r="H447" s="1">
        <f t="shared" si="69"/>
        <v>471</v>
      </c>
    </row>
    <row r="448" spans="1:8" x14ac:dyDescent="0.25">
      <c r="A448" s="1">
        <f t="shared" si="63"/>
        <v>445</v>
      </c>
      <c r="B448" s="1">
        <f t="shared" si="62"/>
        <v>447</v>
      </c>
      <c r="C448" t="str">
        <f t="shared" si="64"/>
        <v>Friday</v>
      </c>
      <c r="D448" t="str">
        <f t="shared" si="65"/>
        <v>Y</v>
      </c>
      <c r="E448" t="str">
        <f t="shared" si="66"/>
        <v/>
      </c>
      <c r="F448" s="1" t="str">
        <f t="shared" si="67"/>
        <v/>
      </c>
      <c r="G448" s="1">
        <f t="shared" si="68"/>
        <v>487</v>
      </c>
      <c r="H448" s="1">
        <f t="shared" si="69"/>
        <v>471</v>
      </c>
    </row>
    <row r="449" spans="1:8" x14ac:dyDescent="0.25">
      <c r="A449" s="1" t="str">
        <f t="shared" si="63"/>
        <v/>
      </c>
      <c r="B449" s="1">
        <f t="shared" si="62"/>
        <v>448</v>
      </c>
      <c r="C449" t="str">
        <f t="shared" si="64"/>
        <v>Saturday</v>
      </c>
      <c r="D449" t="str">
        <f t="shared" si="65"/>
        <v/>
      </c>
      <c r="E449" t="str">
        <f t="shared" si="66"/>
        <v/>
      </c>
      <c r="F449" s="1" t="str">
        <f t="shared" si="67"/>
        <v/>
      </c>
      <c r="G449" s="1">
        <f t="shared" si="68"/>
        <v>487</v>
      </c>
      <c r="H449" s="1">
        <f t="shared" si="69"/>
        <v>471</v>
      </c>
    </row>
    <row r="450" spans="1:8" x14ac:dyDescent="0.25">
      <c r="A450" s="1" t="str">
        <f t="shared" si="63"/>
        <v/>
      </c>
      <c r="B450" s="1">
        <f t="shared" si="62"/>
        <v>449</v>
      </c>
      <c r="C450" t="str">
        <f t="shared" si="64"/>
        <v>Sunday</v>
      </c>
      <c r="D450" t="str">
        <f t="shared" si="65"/>
        <v/>
      </c>
      <c r="E450" t="str">
        <f t="shared" si="66"/>
        <v/>
      </c>
      <c r="F450" s="1" t="str">
        <f t="shared" si="67"/>
        <v/>
      </c>
      <c r="G450" s="1">
        <f t="shared" si="68"/>
        <v>487</v>
      </c>
      <c r="H450" s="1">
        <f t="shared" si="69"/>
        <v>471</v>
      </c>
    </row>
    <row r="451" spans="1:8" x14ac:dyDescent="0.25">
      <c r="A451" s="1">
        <f t="shared" si="63"/>
        <v>446</v>
      </c>
      <c r="B451" s="1">
        <f t="shared" si="62"/>
        <v>450</v>
      </c>
      <c r="C451" t="str">
        <f t="shared" si="64"/>
        <v>Monday</v>
      </c>
      <c r="D451" t="str">
        <f t="shared" si="65"/>
        <v>Y</v>
      </c>
      <c r="E451" t="str">
        <f t="shared" si="66"/>
        <v/>
      </c>
      <c r="F451" s="1" t="str">
        <f t="shared" si="67"/>
        <v/>
      </c>
      <c r="G451" s="1">
        <f t="shared" si="68"/>
        <v>487</v>
      </c>
      <c r="H451" s="1">
        <f t="shared" si="69"/>
        <v>471</v>
      </c>
    </row>
    <row r="452" spans="1:8" x14ac:dyDescent="0.25">
      <c r="A452" s="1">
        <f t="shared" si="63"/>
        <v>447</v>
      </c>
      <c r="B452" s="1">
        <f t="shared" ref="B452:B515" si="70">B451+1</f>
        <v>451</v>
      </c>
      <c r="C452" t="str">
        <f t="shared" si="64"/>
        <v>Tuesday</v>
      </c>
      <c r="D452" t="str">
        <f t="shared" si="65"/>
        <v>Y</v>
      </c>
      <c r="E452" t="str">
        <f t="shared" si="66"/>
        <v/>
      </c>
      <c r="F452" s="1" t="str">
        <f t="shared" si="67"/>
        <v/>
      </c>
      <c r="G452" s="1">
        <f t="shared" si="68"/>
        <v>487</v>
      </c>
      <c r="H452" s="1">
        <f t="shared" si="69"/>
        <v>471</v>
      </c>
    </row>
    <row r="453" spans="1:8" x14ac:dyDescent="0.25">
      <c r="A453" s="1">
        <f t="shared" si="63"/>
        <v>448</v>
      </c>
      <c r="B453" s="1">
        <f t="shared" si="70"/>
        <v>452</v>
      </c>
      <c r="C453" t="str">
        <f t="shared" si="64"/>
        <v>Wednesday</v>
      </c>
      <c r="D453" t="str">
        <f t="shared" si="65"/>
        <v>Y</v>
      </c>
      <c r="E453" t="str">
        <f t="shared" si="66"/>
        <v/>
      </c>
      <c r="F453" s="1" t="str">
        <f t="shared" si="67"/>
        <v/>
      </c>
      <c r="G453" s="1">
        <f t="shared" si="68"/>
        <v>487</v>
      </c>
      <c r="H453" s="1">
        <f t="shared" si="69"/>
        <v>471</v>
      </c>
    </row>
    <row r="454" spans="1:8" x14ac:dyDescent="0.25">
      <c r="A454" s="1">
        <f t="shared" si="63"/>
        <v>449</v>
      </c>
      <c r="B454" s="1">
        <f t="shared" si="70"/>
        <v>453</v>
      </c>
      <c r="C454" t="str">
        <f t="shared" si="64"/>
        <v>Thursday</v>
      </c>
      <c r="D454" t="str">
        <f t="shared" si="65"/>
        <v>Y</v>
      </c>
      <c r="E454" t="str">
        <f t="shared" si="66"/>
        <v/>
      </c>
      <c r="F454" s="1" t="str">
        <f t="shared" si="67"/>
        <v/>
      </c>
      <c r="G454" s="1">
        <f t="shared" si="68"/>
        <v>487</v>
      </c>
      <c r="H454" s="1">
        <f t="shared" si="69"/>
        <v>471</v>
      </c>
    </row>
    <row r="455" spans="1:8" x14ac:dyDescent="0.25">
      <c r="A455" s="1">
        <f t="shared" si="63"/>
        <v>450</v>
      </c>
      <c r="B455" s="1">
        <f t="shared" si="70"/>
        <v>454</v>
      </c>
      <c r="C455" t="str">
        <f t="shared" si="64"/>
        <v>Friday</v>
      </c>
      <c r="D455" t="str">
        <f t="shared" si="65"/>
        <v>Y</v>
      </c>
      <c r="E455" t="str">
        <f t="shared" si="66"/>
        <v/>
      </c>
      <c r="F455" s="1" t="str">
        <f t="shared" si="67"/>
        <v/>
      </c>
      <c r="G455" s="1">
        <f t="shared" si="68"/>
        <v>487</v>
      </c>
      <c r="H455" s="1">
        <f t="shared" si="69"/>
        <v>471</v>
      </c>
    </row>
    <row r="456" spans="1:8" x14ac:dyDescent="0.25">
      <c r="A456" s="1" t="str">
        <f t="shared" si="63"/>
        <v/>
      </c>
      <c r="B456" s="1">
        <f t="shared" si="70"/>
        <v>455</v>
      </c>
      <c r="C456" t="str">
        <f t="shared" si="64"/>
        <v>Saturday</v>
      </c>
      <c r="D456" t="str">
        <f t="shared" si="65"/>
        <v/>
      </c>
      <c r="E456" t="str">
        <f t="shared" si="66"/>
        <v/>
      </c>
      <c r="F456" s="1" t="str">
        <f t="shared" si="67"/>
        <v/>
      </c>
      <c r="G456" s="1">
        <f t="shared" si="68"/>
        <v>487</v>
      </c>
      <c r="H456" s="1">
        <f t="shared" si="69"/>
        <v>471</v>
      </c>
    </row>
    <row r="457" spans="1:8" x14ac:dyDescent="0.25">
      <c r="A457" s="1" t="str">
        <f t="shared" si="63"/>
        <v/>
      </c>
      <c r="B457" s="1">
        <f t="shared" si="70"/>
        <v>456</v>
      </c>
      <c r="C457" t="str">
        <f t="shared" si="64"/>
        <v>Sunday</v>
      </c>
      <c r="D457" t="str">
        <f t="shared" si="65"/>
        <v/>
      </c>
      <c r="E457" t="str">
        <f t="shared" si="66"/>
        <v/>
      </c>
      <c r="F457" s="1" t="str">
        <f t="shared" si="67"/>
        <v/>
      </c>
      <c r="G457" s="1">
        <f t="shared" si="68"/>
        <v>487</v>
      </c>
      <c r="H457" s="1">
        <f t="shared" si="69"/>
        <v>471</v>
      </c>
    </row>
    <row r="458" spans="1:8" x14ac:dyDescent="0.25">
      <c r="A458" s="1">
        <f t="shared" si="63"/>
        <v>457</v>
      </c>
      <c r="B458" s="1">
        <f t="shared" si="70"/>
        <v>457</v>
      </c>
      <c r="C458" t="str">
        <f t="shared" si="64"/>
        <v>Monday</v>
      </c>
      <c r="D458" t="str">
        <f t="shared" si="65"/>
        <v>Y</v>
      </c>
      <c r="E458" t="str">
        <f t="shared" si="66"/>
        <v>Payment</v>
      </c>
      <c r="F458" s="1">
        <f t="shared" si="67"/>
        <v>471</v>
      </c>
      <c r="G458" s="1">
        <f t="shared" si="68"/>
        <v>487</v>
      </c>
      <c r="H458" s="1">
        <f t="shared" si="69"/>
        <v>471</v>
      </c>
    </row>
    <row r="459" spans="1:8" x14ac:dyDescent="0.25">
      <c r="A459" s="1">
        <f t="shared" si="63"/>
        <v>458</v>
      </c>
      <c r="B459" s="1">
        <f t="shared" si="70"/>
        <v>458</v>
      </c>
      <c r="C459" t="str">
        <f t="shared" si="64"/>
        <v>Tuesday</v>
      </c>
      <c r="D459" t="str">
        <f t="shared" si="65"/>
        <v>Y</v>
      </c>
      <c r="E459" t="str">
        <f t="shared" si="66"/>
        <v/>
      </c>
      <c r="F459" s="1" t="str">
        <f t="shared" si="67"/>
        <v/>
      </c>
      <c r="G459" s="1">
        <f t="shared" si="68"/>
        <v>487</v>
      </c>
      <c r="H459" s="1">
        <f t="shared" si="69"/>
        <v>501</v>
      </c>
    </row>
    <row r="460" spans="1:8" x14ac:dyDescent="0.25">
      <c r="A460" s="1">
        <f t="shared" si="63"/>
        <v>459</v>
      </c>
      <c r="B460" s="1">
        <f t="shared" si="70"/>
        <v>459</v>
      </c>
      <c r="C460" t="str">
        <f t="shared" si="64"/>
        <v>Wednesday</v>
      </c>
      <c r="D460" t="str">
        <f t="shared" si="65"/>
        <v>Y</v>
      </c>
      <c r="E460" t="str">
        <f t="shared" si="66"/>
        <v/>
      </c>
      <c r="F460" s="1" t="str">
        <f t="shared" si="67"/>
        <v/>
      </c>
      <c r="G460" s="1">
        <f t="shared" si="68"/>
        <v>487</v>
      </c>
      <c r="H460" s="1">
        <f t="shared" si="69"/>
        <v>501</v>
      </c>
    </row>
    <row r="461" spans="1:8" x14ac:dyDescent="0.25">
      <c r="A461" s="1">
        <f t="shared" si="63"/>
        <v>460</v>
      </c>
      <c r="B461" s="1">
        <f t="shared" si="70"/>
        <v>460</v>
      </c>
      <c r="C461" t="str">
        <f t="shared" si="64"/>
        <v>Thursday</v>
      </c>
      <c r="D461" t="str">
        <f t="shared" si="65"/>
        <v>Y</v>
      </c>
      <c r="E461" t="str">
        <f t="shared" si="66"/>
        <v/>
      </c>
      <c r="F461" s="1" t="str">
        <f t="shared" si="67"/>
        <v/>
      </c>
      <c r="G461" s="1">
        <f t="shared" si="68"/>
        <v>487</v>
      </c>
      <c r="H461" s="1">
        <f t="shared" si="69"/>
        <v>501</v>
      </c>
    </row>
    <row r="462" spans="1:8" x14ac:dyDescent="0.25">
      <c r="A462" s="1">
        <f t="shared" si="63"/>
        <v>461</v>
      </c>
      <c r="B462" s="1">
        <f t="shared" si="70"/>
        <v>461</v>
      </c>
      <c r="C462" t="str">
        <f t="shared" si="64"/>
        <v>Friday</v>
      </c>
      <c r="D462" t="str">
        <f t="shared" si="65"/>
        <v>Y</v>
      </c>
      <c r="E462" t="str">
        <f t="shared" si="66"/>
        <v/>
      </c>
      <c r="F462" s="1" t="str">
        <f t="shared" si="67"/>
        <v/>
      </c>
      <c r="G462" s="1">
        <f t="shared" si="68"/>
        <v>487</v>
      </c>
      <c r="H462" s="1">
        <f t="shared" si="69"/>
        <v>501</v>
      </c>
    </row>
    <row r="463" spans="1:8" x14ac:dyDescent="0.25">
      <c r="A463" s="1" t="str">
        <f t="shared" si="63"/>
        <v/>
      </c>
      <c r="B463" s="1">
        <f t="shared" si="70"/>
        <v>462</v>
      </c>
      <c r="C463" t="str">
        <f t="shared" si="64"/>
        <v>Saturday</v>
      </c>
      <c r="D463" t="str">
        <f t="shared" si="65"/>
        <v/>
      </c>
      <c r="E463" t="str">
        <f t="shared" si="66"/>
        <v/>
      </c>
      <c r="F463" s="1" t="str">
        <f t="shared" si="67"/>
        <v/>
      </c>
      <c r="G463" s="1">
        <f t="shared" si="68"/>
        <v>487</v>
      </c>
      <c r="H463" s="1">
        <f t="shared" si="69"/>
        <v>501</v>
      </c>
    </row>
    <row r="464" spans="1:8" x14ac:dyDescent="0.25">
      <c r="A464" s="1" t="str">
        <f t="shared" si="63"/>
        <v/>
      </c>
      <c r="B464" s="1">
        <f t="shared" si="70"/>
        <v>463</v>
      </c>
      <c r="C464" t="str">
        <f t="shared" si="64"/>
        <v>Sunday</v>
      </c>
      <c r="D464" t="str">
        <f t="shared" si="65"/>
        <v/>
      </c>
      <c r="E464" t="str">
        <f t="shared" si="66"/>
        <v/>
      </c>
      <c r="F464" s="1" t="str">
        <f t="shared" si="67"/>
        <v/>
      </c>
      <c r="G464" s="1">
        <f t="shared" si="68"/>
        <v>487</v>
      </c>
      <c r="H464" s="1">
        <f t="shared" si="69"/>
        <v>501</v>
      </c>
    </row>
    <row r="465" spans="1:8" x14ac:dyDescent="0.25">
      <c r="A465" s="1">
        <f t="shared" si="63"/>
        <v>462</v>
      </c>
      <c r="B465" s="1">
        <f t="shared" si="70"/>
        <v>464</v>
      </c>
      <c r="C465" t="str">
        <f t="shared" si="64"/>
        <v>Monday</v>
      </c>
      <c r="D465" t="str">
        <f t="shared" si="65"/>
        <v>Y</v>
      </c>
      <c r="E465" t="str">
        <f t="shared" si="66"/>
        <v/>
      </c>
      <c r="F465" s="1" t="str">
        <f t="shared" si="67"/>
        <v/>
      </c>
      <c r="G465" s="1">
        <f t="shared" si="68"/>
        <v>487</v>
      </c>
      <c r="H465" s="1">
        <f t="shared" si="69"/>
        <v>501</v>
      </c>
    </row>
    <row r="466" spans="1:8" x14ac:dyDescent="0.25">
      <c r="A466" s="1">
        <f t="shared" si="63"/>
        <v>463</v>
      </c>
      <c r="B466" s="1">
        <f t="shared" si="70"/>
        <v>465</v>
      </c>
      <c r="C466" t="str">
        <f t="shared" si="64"/>
        <v>Tuesday</v>
      </c>
      <c r="D466" t="str">
        <f t="shared" si="65"/>
        <v>Y</v>
      </c>
      <c r="E466" t="str">
        <f t="shared" si="66"/>
        <v/>
      </c>
      <c r="F466" s="1" t="str">
        <f t="shared" si="67"/>
        <v/>
      </c>
      <c r="G466" s="1">
        <f t="shared" si="68"/>
        <v>487</v>
      </c>
      <c r="H466" s="1">
        <f t="shared" si="69"/>
        <v>501</v>
      </c>
    </row>
    <row r="467" spans="1:8" x14ac:dyDescent="0.25">
      <c r="A467" s="1">
        <f t="shared" si="63"/>
        <v>464</v>
      </c>
      <c r="B467" s="1">
        <f t="shared" si="70"/>
        <v>466</v>
      </c>
      <c r="C467" t="str">
        <f t="shared" si="64"/>
        <v>Wednesday</v>
      </c>
      <c r="D467" t="str">
        <f t="shared" si="65"/>
        <v>Y</v>
      </c>
      <c r="E467" t="str">
        <f t="shared" si="66"/>
        <v/>
      </c>
      <c r="F467" s="1" t="str">
        <f t="shared" si="67"/>
        <v/>
      </c>
      <c r="G467" s="1">
        <f t="shared" si="68"/>
        <v>487</v>
      </c>
      <c r="H467" s="1">
        <f t="shared" si="69"/>
        <v>501</v>
      </c>
    </row>
    <row r="468" spans="1:8" x14ac:dyDescent="0.25">
      <c r="A468" s="1">
        <f t="shared" si="63"/>
        <v>465</v>
      </c>
      <c r="B468" s="1">
        <f t="shared" si="70"/>
        <v>467</v>
      </c>
      <c r="C468" t="str">
        <f t="shared" si="64"/>
        <v>Thursday</v>
      </c>
      <c r="D468" t="str">
        <f t="shared" si="65"/>
        <v>Y</v>
      </c>
      <c r="E468" t="str">
        <f t="shared" si="66"/>
        <v/>
      </c>
      <c r="F468" s="1" t="str">
        <f t="shared" si="67"/>
        <v/>
      </c>
      <c r="G468" s="1">
        <f t="shared" si="68"/>
        <v>487</v>
      </c>
      <c r="H468" s="1">
        <f t="shared" si="69"/>
        <v>501</v>
      </c>
    </row>
    <row r="469" spans="1:8" x14ac:dyDescent="0.25">
      <c r="A469" s="1">
        <f t="shared" si="63"/>
        <v>466</v>
      </c>
      <c r="B469" s="1">
        <f t="shared" si="70"/>
        <v>468</v>
      </c>
      <c r="C469" t="str">
        <f t="shared" si="64"/>
        <v>Friday</v>
      </c>
      <c r="D469" t="str">
        <f t="shared" si="65"/>
        <v>Y</v>
      </c>
      <c r="E469" t="str">
        <f t="shared" si="66"/>
        <v/>
      </c>
      <c r="F469" s="1" t="str">
        <f t="shared" si="67"/>
        <v/>
      </c>
      <c r="G469" s="1">
        <f t="shared" si="68"/>
        <v>487</v>
      </c>
      <c r="H469" s="1">
        <f t="shared" si="69"/>
        <v>501</v>
      </c>
    </row>
    <row r="470" spans="1:8" x14ac:dyDescent="0.25">
      <c r="A470" s="1" t="str">
        <f t="shared" si="63"/>
        <v/>
      </c>
      <c r="B470" s="1">
        <f t="shared" si="70"/>
        <v>469</v>
      </c>
      <c r="C470" t="str">
        <f t="shared" si="64"/>
        <v>Saturday</v>
      </c>
      <c r="D470" t="str">
        <f t="shared" si="65"/>
        <v/>
      </c>
      <c r="E470" t="str">
        <f t="shared" si="66"/>
        <v/>
      </c>
      <c r="F470" s="1" t="str">
        <f t="shared" si="67"/>
        <v/>
      </c>
      <c r="G470" s="1">
        <f t="shared" si="68"/>
        <v>487</v>
      </c>
      <c r="H470" s="1">
        <f t="shared" si="69"/>
        <v>501</v>
      </c>
    </row>
    <row r="471" spans="1:8" x14ac:dyDescent="0.25">
      <c r="A471" s="1" t="str">
        <f t="shared" si="63"/>
        <v/>
      </c>
      <c r="B471" s="1">
        <f t="shared" si="70"/>
        <v>470</v>
      </c>
      <c r="C471" t="str">
        <f t="shared" si="64"/>
        <v>Sunday</v>
      </c>
      <c r="D471" t="str">
        <f t="shared" si="65"/>
        <v/>
      </c>
      <c r="E471" t="str">
        <f t="shared" si="66"/>
        <v/>
      </c>
      <c r="F471" s="1" t="str">
        <f t="shared" si="67"/>
        <v/>
      </c>
      <c r="G471" s="1">
        <f t="shared" si="68"/>
        <v>487</v>
      </c>
      <c r="H471" s="1">
        <f t="shared" si="69"/>
        <v>501</v>
      </c>
    </row>
    <row r="472" spans="1:8" x14ac:dyDescent="0.25">
      <c r="A472" s="1">
        <f t="shared" si="63"/>
        <v>471</v>
      </c>
      <c r="B472" s="1">
        <f t="shared" si="70"/>
        <v>471</v>
      </c>
      <c r="C472" t="str">
        <f t="shared" si="64"/>
        <v>Monday</v>
      </c>
      <c r="D472" t="str">
        <f t="shared" si="65"/>
        <v>Y</v>
      </c>
      <c r="E472" t="str">
        <f t="shared" si="66"/>
        <v>Payment</v>
      </c>
      <c r="F472" s="1" t="str">
        <f t="shared" si="67"/>
        <v/>
      </c>
      <c r="G472" s="1">
        <f t="shared" si="68"/>
        <v>487</v>
      </c>
      <c r="H472" s="1">
        <f t="shared" si="69"/>
        <v>501</v>
      </c>
    </row>
    <row r="473" spans="1:8" x14ac:dyDescent="0.25">
      <c r="A473" s="1">
        <f t="shared" si="63"/>
        <v>472</v>
      </c>
      <c r="B473" s="1">
        <f t="shared" si="70"/>
        <v>472</v>
      </c>
      <c r="C473" t="str">
        <f t="shared" si="64"/>
        <v>Tuesday</v>
      </c>
      <c r="D473" t="str">
        <f t="shared" si="65"/>
        <v>Y</v>
      </c>
      <c r="E473" t="str">
        <f t="shared" si="66"/>
        <v/>
      </c>
      <c r="F473" s="1" t="str">
        <f t="shared" si="67"/>
        <v/>
      </c>
      <c r="G473" s="1">
        <f t="shared" si="68"/>
        <v>487</v>
      </c>
      <c r="H473" s="1">
        <f t="shared" si="69"/>
        <v>501</v>
      </c>
    </row>
    <row r="474" spans="1:8" x14ac:dyDescent="0.25">
      <c r="A474" s="1">
        <f t="shared" si="63"/>
        <v>473</v>
      </c>
      <c r="B474" s="1">
        <f t="shared" si="70"/>
        <v>473</v>
      </c>
      <c r="C474" t="str">
        <f t="shared" si="64"/>
        <v>Wednesday</v>
      </c>
      <c r="D474" t="str">
        <f t="shared" si="65"/>
        <v>Y</v>
      </c>
      <c r="E474" t="str">
        <f t="shared" si="66"/>
        <v/>
      </c>
      <c r="F474" s="1" t="str">
        <f t="shared" si="67"/>
        <v/>
      </c>
      <c r="G474" s="1">
        <f t="shared" si="68"/>
        <v>487</v>
      </c>
      <c r="H474" s="1">
        <f t="shared" si="69"/>
        <v>501</v>
      </c>
    </row>
    <row r="475" spans="1:8" x14ac:dyDescent="0.25">
      <c r="A475" s="1">
        <f t="shared" ref="A475:A538" si="71">IF(D475="","",IF(OR(DAY(B475)=1,DAY(B475)=15),B475,IF(DAY(B475)&lt;15,DATE(YEAR(B476),MONTH(B476),COUNTIFS(B:B,"&gt;="&amp;DATE(YEAR(B476),MONTH(B476),1),B:B,"&lt;"&amp;B476,D:D,"Y")),DATE(YEAR(B476),MONTH(B476),COUNTIFS(B:B,"&gt;="&amp;DATE(YEAR(B476),MONTH(B476),15),B:B,"&lt;"&amp;B476,D:D,"Y")+14))))</f>
        <v>474</v>
      </c>
      <c r="B475" s="1">
        <f t="shared" si="70"/>
        <v>474</v>
      </c>
      <c r="C475" t="str">
        <f t="shared" ref="C475:C538" si="72">VLOOKUP(WEEKDAY(B475,2),K:L,2,FALSE)</f>
        <v>Thursday</v>
      </c>
      <c r="D475" t="str">
        <f t="shared" ref="D475:D538" si="73">IF(ISNA(VLOOKUP(B475,P:P,1,FALSE)),IF(OR(C475="Saturday",C475="Sunday"),"","Y"),"")</f>
        <v>Y</v>
      </c>
      <c r="E475" t="str">
        <f t="shared" ref="E475:E538" si="74">IF(ISNA(VLOOKUP(B475,U:U,1,FALSE)),IF(ISNA(VLOOKUP(B475,V:V,1,FALSE)),"","Payment"),"Payment")</f>
        <v/>
      </c>
      <c r="F475" s="1" t="str">
        <f t="shared" ref="F475:F538" si="75">IF(DAY(B475)=1,VLOOKUP(CONCATENATE(MONTH(B475)," ",YEAR(B475)),R:V,5,FALSE),IFERROR(IF(VLOOKUP(WORKDAY(B475,8,P$2:P$17),B:E,4,FALSE)="Payment",IF(DAY(WORKDAY(B475,8,P$2:P$17))&gt;=15,"",WORKDAY(B475,8,P$2:P$17)),""),""))</f>
        <v/>
      </c>
      <c r="G475" s="1">
        <f t="shared" ref="G475:G538" si="76">IF(VLOOKUP(EOMONTH(B475,0)+1,A:B,2,FALSE)=F474,VLOOKUP(EOMONTH(F474,0)+1,A:B,2,FALSE),G474)</f>
        <v>487</v>
      </c>
      <c r="H475" s="1">
        <f t="shared" ref="H475:H538" si="77">IF(AND(DAY(B475)=1,D475="Y"),VLOOKUP(CONCATENATE(MONTH(EOMONTH(B475,-1)+15)," ",YEAR(EOMONTH(B475,-1)+15)),R:V,5,FALSE),VLOOKUP(CONCATENATE(MONTH(EOMONTH(B475,0)+15)," ",YEAR(EOMONTH(B475,0)+15)),R:V,5,FALSE))</f>
        <v>501</v>
      </c>
    </row>
    <row r="476" spans="1:8" x14ac:dyDescent="0.25">
      <c r="A476" s="1">
        <f t="shared" si="71"/>
        <v>475</v>
      </c>
      <c r="B476" s="1">
        <f t="shared" si="70"/>
        <v>475</v>
      </c>
      <c r="C476" t="str">
        <f t="shared" si="72"/>
        <v>Friday</v>
      </c>
      <c r="D476" t="str">
        <f t="shared" si="73"/>
        <v>Y</v>
      </c>
      <c r="E476" t="str">
        <f t="shared" si="74"/>
        <v/>
      </c>
      <c r="F476" s="1">
        <f t="shared" si="75"/>
        <v>487</v>
      </c>
      <c r="G476" s="1">
        <f t="shared" si="76"/>
        <v>487</v>
      </c>
      <c r="H476" s="1">
        <f t="shared" si="77"/>
        <v>501</v>
      </c>
    </row>
    <row r="477" spans="1:8" x14ac:dyDescent="0.25">
      <c r="A477" s="1" t="str">
        <f t="shared" si="71"/>
        <v/>
      </c>
      <c r="B477" s="1">
        <f t="shared" si="70"/>
        <v>476</v>
      </c>
      <c r="C477" t="str">
        <f t="shared" si="72"/>
        <v>Saturday</v>
      </c>
      <c r="D477" t="str">
        <f t="shared" si="73"/>
        <v/>
      </c>
      <c r="E477" t="str">
        <f t="shared" si="74"/>
        <v/>
      </c>
      <c r="F477" s="1">
        <f t="shared" si="75"/>
        <v>487</v>
      </c>
      <c r="G477" s="1">
        <f t="shared" si="76"/>
        <v>520</v>
      </c>
      <c r="H477" s="1">
        <f t="shared" si="77"/>
        <v>501</v>
      </c>
    </row>
    <row r="478" spans="1:8" x14ac:dyDescent="0.25">
      <c r="A478" s="1" t="str">
        <f t="shared" si="71"/>
        <v/>
      </c>
      <c r="B478" s="1">
        <f t="shared" si="70"/>
        <v>477</v>
      </c>
      <c r="C478" t="str">
        <f t="shared" si="72"/>
        <v>Sunday</v>
      </c>
      <c r="D478" t="str">
        <f t="shared" si="73"/>
        <v/>
      </c>
      <c r="E478" t="str">
        <f t="shared" si="74"/>
        <v/>
      </c>
      <c r="F478" s="1">
        <f t="shared" si="75"/>
        <v>487</v>
      </c>
      <c r="G478" s="1">
        <f t="shared" si="76"/>
        <v>520</v>
      </c>
      <c r="H478" s="1">
        <f t="shared" si="77"/>
        <v>501</v>
      </c>
    </row>
    <row r="479" spans="1:8" x14ac:dyDescent="0.25">
      <c r="A479" s="1">
        <f t="shared" si="71"/>
        <v>476</v>
      </c>
      <c r="B479" s="1">
        <f t="shared" si="70"/>
        <v>478</v>
      </c>
      <c r="C479" t="str">
        <f t="shared" si="72"/>
        <v>Monday</v>
      </c>
      <c r="D479" t="str">
        <f t="shared" si="73"/>
        <v>Y</v>
      </c>
      <c r="E479" t="str">
        <f t="shared" si="74"/>
        <v/>
      </c>
      <c r="F479" s="1" t="str">
        <f t="shared" si="75"/>
        <v/>
      </c>
      <c r="G479" s="1">
        <f t="shared" si="76"/>
        <v>520</v>
      </c>
      <c r="H479" s="1">
        <f t="shared" si="77"/>
        <v>501</v>
      </c>
    </row>
    <row r="480" spans="1:8" x14ac:dyDescent="0.25">
      <c r="A480" s="1">
        <f t="shared" si="71"/>
        <v>477</v>
      </c>
      <c r="B480" s="1">
        <f t="shared" si="70"/>
        <v>479</v>
      </c>
      <c r="C480" t="str">
        <f t="shared" si="72"/>
        <v>Tuesday</v>
      </c>
      <c r="D480" t="str">
        <f t="shared" si="73"/>
        <v>Y</v>
      </c>
      <c r="E480" t="str">
        <f t="shared" si="74"/>
        <v/>
      </c>
      <c r="F480" s="1" t="str">
        <f t="shared" si="75"/>
        <v/>
      </c>
      <c r="G480" s="1">
        <f t="shared" si="76"/>
        <v>520</v>
      </c>
      <c r="H480" s="1">
        <f t="shared" si="77"/>
        <v>501</v>
      </c>
    </row>
    <row r="481" spans="1:8" x14ac:dyDescent="0.25">
      <c r="A481" s="1">
        <f t="shared" si="71"/>
        <v>478</v>
      </c>
      <c r="B481" s="1">
        <f t="shared" si="70"/>
        <v>480</v>
      </c>
      <c r="C481" t="str">
        <f t="shared" si="72"/>
        <v>Wednesday</v>
      </c>
      <c r="D481" t="str">
        <f t="shared" si="73"/>
        <v>Y</v>
      </c>
      <c r="E481" t="str">
        <f t="shared" si="74"/>
        <v/>
      </c>
      <c r="F481" s="1" t="str">
        <f t="shared" si="75"/>
        <v/>
      </c>
      <c r="G481" s="1">
        <f t="shared" si="76"/>
        <v>520</v>
      </c>
      <c r="H481" s="1">
        <f t="shared" si="77"/>
        <v>501</v>
      </c>
    </row>
    <row r="482" spans="1:8" x14ac:dyDescent="0.25">
      <c r="A482" s="1">
        <f t="shared" si="71"/>
        <v>479</v>
      </c>
      <c r="B482" s="1">
        <f t="shared" si="70"/>
        <v>481</v>
      </c>
      <c r="C482" t="str">
        <f t="shared" si="72"/>
        <v>Thursday</v>
      </c>
      <c r="D482" t="str">
        <f t="shared" si="73"/>
        <v>Y</v>
      </c>
      <c r="E482" t="str">
        <f t="shared" si="74"/>
        <v/>
      </c>
      <c r="F482" s="1" t="str">
        <f t="shared" si="75"/>
        <v/>
      </c>
      <c r="G482" s="1">
        <f t="shared" si="76"/>
        <v>520</v>
      </c>
      <c r="H482" s="1">
        <f t="shared" si="77"/>
        <v>501</v>
      </c>
    </row>
    <row r="483" spans="1:8" x14ac:dyDescent="0.25">
      <c r="A483" s="1">
        <f t="shared" si="71"/>
        <v>480</v>
      </c>
      <c r="B483" s="1">
        <f t="shared" si="70"/>
        <v>482</v>
      </c>
      <c r="C483" t="str">
        <f t="shared" si="72"/>
        <v>Friday</v>
      </c>
      <c r="D483" t="str">
        <f t="shared" si="73"/>
        <v>Y</v>
      </c>
      <c r="E483" t="str">
        <f t="shared" si="74"/>
        <v/>
      </c>
      <c r="F483" s="1" t="str">
        <f t="shared" si="75"/>
        <v/>
      </c>
      <c r="G483" s="1">
        <f t="shared" si="76"/>
        <v>520</v>
      </c>
      <c r="H483" s="1">
        <f t="shared" si="77"/>
        <v>501</v>
      </c>
    </row>
    <row r="484" spans="1:8" x14ac:dyDescent="0.25">
      <c r="A484" s="1" t="str">
        <f t="shared" si="71"/>
        <v/>
      </c>
      <c r="B484" s="1">
        <f t="shared" si="70"/>
        <v>483</v>
      </c>
      <c r="C484" t="str">
        <f t="shared" si="72"/>
        <v>Saturday</v>
      </c>
      <c r="D484" t="str">
        <f t="shared" si="73"/>
        <v/>
      </c>
      <c r="E484" t="str">
        <f t="shared" si="74"/>
        <v/>
      </c>
      <c r="F484" s="1" t="str">
        <f t="shared" si="75"/>
        <v/>
      </c>
      <c r="G484" s="1">
        <f t="shared" si="76"/>
        <v>520</v>
      </c>
      <c r="H484" s="1">
        <f t="shared" si="77"/>
        <v>501</v>
      </c>
    </row>
    <row r="485" spans="1:8" x14ac:dyDescent="0.25">
      <c r="A485" s="1" t="str">
        <f t="shared" si="71"/>
        <v/>
      </c>
      <c r="B485" s="1">
        <f t="shared" si="70"/>
        <v>484</v>
      </c>
      <c r="C485" t="str">
        <f t="shared" si="72"/>
        <v>Sunday</v>
      </c>
      <c r="D485" t="str">
        <f t="shared" si="73"/>
        <v/>
      </c>
      <c r="E485" t="str">
        <f t="shared" si="74"/>
        <v/>
      </c>
      <c r="F485" s="1" t="str">
        <f t="shared" si="75"/>
        <v/>
      </c>
      <c r="G485" s="1">
        <f t="shared" si="76"/>
        <v>520</v>
      </c>
      <c r="H485" s="1">
        <f t="shared" si="77"/>
        <v>501</v>
      </c>
    </row>
    <row r="486" spans="1:8" x14ac:dyDescent="0.25">
      <c r="A486" s="1">
        <f t="shared" si="71"/>
        <v>481</v>
      </c>
      <c r="B486" s="1">
        <f t="shared" si="70"/>
        <v>485</v>
      </c>
      <c r="C486" t="str">
        <f t="shared" si="72"/>
        <v>Monday</v>
      </c>
      <c r="D486" t="str">
        <f t="shared" si="73"/>
        <v>Y</v>
      </c>
      <c r="E486" t="str">
        <f t="shared" si="74"/>
        <v/>
      </c>
      <c r="F486" s="1" t="str">
        <f t="shared" si="75"/>
        <v/>
      </c>
      <c r="G486" s="1">
        <f t="shared" si="76"/>
        <v>520</v>
      </c>
      <c r="H486" s="1">
        <f t="shared" si="77"/>
        <v>501</v>
      </c>
    </row>
    <row r="487" spans="1:8" x14ac:dyDescent="0.25">
      <c r="A487" s="1">
        <f t="shared" si="71"/>
        <v>500</v>
      </c>
      <c r="B487" s="1">
        <f t="shared" si="70"/>
        <v>486</v>
      </c>
      <c r="C487" t="str">
        <f t="shared" si="72"/>
        <v>Tuesday</v>
      </c>
      <c r="D487" t="str">
        <f t="shared" si="73"/>
        <v>Y</v>
      </c>
      <c r="E487" t="str">
        <f t="shared" si="74"/>
        <v/>
      </c>
      <c r="F487" s="1" t="str">
        <f t="shared" si="75"/>
        <v/>
      </c>
      <c r="G487" s="1">
        <f t="shared" si="76"/>
        <v>520</v>
      </c>
      <c r="H487" s="1">
        <f t="shared" si="77"/>
        <v>501</v>
      </c>
    </row>
    <row r="488" spans="1:8" x14ac:dyDescent="0.25">
      <c r="A488" s="1">
        <f t="shared" si="71"/>
        <v>487</v>
      </c>
      <c r="B488" s="1">
        <f t="shared" si="70"/>
        <v>487</v>
      </c>
      <c r="C488" t="str">
        <f t="shared" si="72"/>
        <v>Wednesday</v>
      </c>
      <c r="D488" t="str">
        <f t="shared" si="73"/>
        <v>Y</v>
      </c>
      <c r="E488" t="str">
        <f t="shared" si="74"/>
        <v>Payment</v>
      </c>
      <c r="F488" s="1">
        <f t="shared" si="75"/>
        <v>501</v>
      </c>
      <c r="G488" s="1">
        <f t="shared" si="76"/>
        <v>520</v>
      </c>
      <c r="H488" s="1">
        <f t="shared" si="77"/>
        <v>501</v>
      </c>
    </row>
    <row r="489" spans="1:8" x14ac:dyDescent="0.25">
      <c r="A489" s="1">
        <f t="shared" si="71"/>
        <v>488</v>
      </c>
      <c r="B489" s="1">
        <f t="shared" si="70"/>
        <v>488</v>
      </c>
      <c r="C489" t="str">
        <f t="shared" si="72"/>
        <v>Thursday</v>
      </c>
      <c r="D489" t="str">
        <f t="shared" si="73"/>
        <v>Y</v>
      </c>
      <c r="E489" t="str">
        <f t="shared" si="74"/>
        <v/>
      </c>
      <c r="F489" s="1" t="str">
        <f t="shared" si="75"/>
        <v/>
      </c>
      <c r="G489" s="1">
        <f t="shared" si="76"/>
        <v>520</v>
      </c>
      <c r="H489" s="1">
        <f t="shared" si="77"/>
        <v>534</v>
      </c>
    </row>
    <row r="490" spans="1:8" x14ac:dyDescent="0.25">
      <c r="A490" s="1">
        <f t="shared" si="71"/>
        <v>489</v>
      </c>
      <c r="B490" s="1">
        <f t="shared" si="70"/>
        <v>489</v>
      </c>
      <c r="C490" t="str">
        <f t="shared" si="72"/>
        <v>Friday</v>
      </c>
      <c r="D490" t="str">
        <f t="shared" si="73"/>
        <v>Y</v>
      </c>
      <c r="E490" t="str">
        <f t="shared" si="74"/>
        <v/>
      </c>
      <c r="F490" s="1" t="str">
        <f t="shared" si="75"/>
        <v/>
      </c>
      <c r="G490" s="1">
        <f t="shared" si="76"/>
        <v>520</v>
      </c>
      <c r="H490" s="1">
        <f t="shared" si="77"/>
        <v>534</v>
      </c>
    </row>
    <row r="491" spans="1:8" x14ac:dyDescent="0.25">
      <c r="A491" s="1" t="str">
        <f t="shared" si="71"/>
        <v/>
      </c>
      <c r="B491" s="1">
        <f t="shared" si="70"/>
        <v>490</v>
      </c>
      <c r="C491" t="str">
        <f t="shared" si="72"/>
        <v>Saturday</v>
      </c>
      <c r="D491" t="str">
        <f t="shared" si="73"/>
        <v/>
      </c>
      <c r="E491" t="str">
        <f t="shared" si="74"/>
        <v/>
      </c>
      <c r="F491" s="1" t="str">
        <f t="shared" si="75"/>
        <v/>
      </c>
      <c r="G491" s="1">
        <f t="shared" si="76"/>
        <v>520</v>
      </c>
      <c r="H491" s="1">
        <f t="shared" si="77"/>
        <v>534</v>
      </c>
    </row>
    <row r="492" spans="1:8" x14ac:dyDescent="0.25">
      <c r="A492" s="1" t="str">
        <f t="shared" si="71"/>
        <v/>
      </c>
      <c r="B492" s="1">
        <f t="shared" si="70"/>
        <v>491</v>
      </c>
      <c r="C492" t="str">
        <f t="shared" si="72"/>
        <v>Sunday</v>
      </c>
      <c r="D492" t="str">
        <f t="shared" si="73"/>
        <v/>
      </c>
      <c r="E492" t="str">
        <f t="shared" si="74"/>
        <v/>
      </c>
      <c r="F492" s="1" t="str">
        <f t="shared" si="75"/>
        <v/>
      </c>
      <c r="G492" s="1">
        <f t="shared" si="76"/>
        <v>520</v>
      </c>
      <c r="H492" s="1">
        <f t="shared" si="77"/>
        <v>534</v>
      </c>
    </row>
    <row r="493" spans="1:8" x14ac:dyDescent="0.25">
      <c r="A493" s="1">
        <f t="shared" si="71"/>
        <v>490</v>
      </c>
      <c r="B493" s="1">
        <f t="shared" si="70"/>
        <v>492</v>
      </c>
      <c r="C493" t="str">
        <f t="shared" si="72"/>
        <v>Monday</v>
      </c>
      <c r="D493" t="str">
        <f t="shared" si="73"/>
        <v>Y</v>
      </c>
      <c r="E493" t="str">
        <f t="shared" si="74"/>
        <v/>
      </c>
      <c r="F493" s="1" t="str">
        <f t="shared" si="75"/>
        <v/>
      </c>
      <c r="G493" s="1">
        <f t="shared" si="76"/>
        <v>520</v>
      </c>
      <c r="H493" s="1">
        <f t="shared" si="77"/>
        <v>534</v>
      </c>
    </row>
    <row r="494" spans="1:8" x14ac:dyDescent="0.25">
      <c r="A494" s="1">
        <f t="shared" si="71"/>
        <v>491</v>
      </c>
      <c r="B494" s="1">
        <f t="shared" si="70"/>
        <v>493</v>
      </c>
      <c r="C494" t="str">
        <f t="shared" si="72"/>
        <v>Tuesday</v>
      </c>
      <c r="D494" t="str">
        <f t="shared" si="73"/>
        <v>Y</v>
      </c>
      <c r="E494" t="str">
        <f t="shared" si="74"/>
        <v/>
      </c>
      <c r="F494" s="1" t="str">
        <f t="shared" si="75"/>
        <v/>
      </c>
      <c r="G494" s="1">
        <f t="shared" si="76"/>
        <v>520</v>
      </c>
      <c r="H494" s="1">
        <f t="shared" si="77"/>
        <v>534</v>
      </c>
    </row>
    <row r="495" spans="1:8" x14ac:dyDescent="0.25">
      <c r="A495" s="1">
        <f t="shared" si="71"/>
        <v>492</v>
      </c>
      <c r="B495" s="1">
        <f t="shared" si="70"/>
        <v>494</v>
      </c>
      <c r="C495" t="str">
        <f t="shared" si="72"/>
        <v>Wednesday</v>
      </c>
      <c r="D495" t="str">
        <f t="shared" si="73"/>
        <v>Y</v>
      </c>
      <c r="E495" t="str">
        <f t="shared" si="74"/>
        <v/>
      </c>
      <c r="F495" s="1" t="str">
        <f t="shared" si="75"/>
        <v/>
      </c>
      <c r="G495" s="1">
        <f t="shared" si="76"/>
        <v>520</v>
      </c>
      <c r="H495" s="1">
        <f t="shared" si="77"/>
        <v>534</v>
      </c>
    </row>
    <row r="496" spans="1:8" x14ac:dyDescent="0.25">
      <c r="A496" s="1">
        <f t="shared" si="71"/>
        <v>493</v>
      </c>
      <c r="B496" s="1">
        <f t="shared" si="70"/>
        <v>495</v>
      </c>
      <c r="C496" t="str">
        <f t="shared" si="72"/>
        <v>Thursday</v>
      </c>
      <c r="D496" t="str">
        <f t="shared" si="73"/>
        <v>Y</v>
      </c>
      <c r="E496" t="str">
        <f t="shared" si="74"/>
        <v/>
      </c>
      <c r="F496" s="1" t="str">
        <f t="shared" si="75"/>
        <v/>
      </c>
      <c r="G496" s="1">
        <f t="shared" si="76"/>
        <v>520</v>
      </c>
      <c r="H496" s="1">
        <f t="shared" si="77"/>
        <v>534</v>
      </c>
    </row>
    <row r="497" spans="1:8" x14ac:dyDescent="0.25">
      <c r="A497" s="1">
        <f t="shared" si="71"/>
        <v>494</v>
      </c>
      <c r="B497" s="1">
        <f t="shared" si="70"/>
        <v>496</v>
      </c>
      <c r="C497" t="str">
        <f t="shared" si="72"/>
        <v>Friday</v>
      </c>
      <c r="D497" t="str">
        <f t="shared" si="73"/>
        <v>Y</v>
      </c>
      <c r="E497" t="str">
        <f t="shared" si="74"/>
        <v/>
      </c>
      <c r="F497" s="1" t="str">
        <f t="shared" si="75"/>
        <v/>
      </c>
      <c r="G497" s="1">
        <f t="shared" si="76"/>
        <v>520</v>
      </c>
      <c r="H497" s="1">
        <f t="shared" si="77"/>
        <v>534</v>
      </c>
    </row>
    <row r="498" spans="1:8" x14ac:dyDescent="0.25">
      <c r="A498" s="1" t="str">
        <f t="shared" si="71"/>
        <v/>
      </c>
      <c r="B498" s="1">
        <f t="shared" si="70"/>
        <v>497</v>
      </c>
      <c r="C498" t="str">
        <f t="shared" si="72"/>
        <v>Saturday</v>
      </c>
      <c r="D498" t="str">
        <f t="shared" si="73"/>
        <v/>
      </c>
      <c r="E498" t="str">
        <f t="shared" si="74"/>
        <v/>
      </c>
      <c r="F498" s="1" t="str">
        <f t="shared" si="75"/>
        <v/>
      </c>
      <c r="G498" s="1">
        <f t="shared" si="76"/>
        <v>520</v>
      </c>
      <c r="H498" s="1">
        <f t="shared" si="77"/>
        <v>534</v>
      </c>
    </row>
    <row r="499" spans="1:8" x14ac:dyDescent="0.25">
      <c r="A499" s="1" t="str">
        <f t="shared" si="71"/>
        <v/>
      </c>
      <c r="B499" s="1">
        <f t="shared" si="70"/>
        <v>498</v>
      </c>
      <c r="C499" t="str">
        <f t="shared" si="72"/>
        <v>Sunday</v>
      </c>
      <c r="D499" t="str">
        <f t="shared" si="73"/>
        <v/>
      </c>
      <c r="E499" t="str">
        <f t="shared" si="74"/>
        <v/>
      </c>
      <c r="F499" s="1" t="str">
        <f t="shared" si="75"/>
        <v/>
      </c>
      <c r="G499" s="1">
        <f t="shared" si="76"/>
        <v>520</v>
      </c>
      <c r="H499" s="1">
        <f t="shared" si="77"/>
        <v>534</v>
      </c>
    </row>
    <row r="500" spans="1:8" x14ac:dyDescent="0.25">
      <c r="A500" s="1">
        <f t="shared" si="71"/>
        <v>495</v>
      </c>
      <c r="B500" s="1">
        <f t="shared" si="70"/>
        <v>499</v>
      </c>
      <c r="C500" t="str">
        <f t="shared" si="72"/>
        <v>Monday</v>
      </c>
      <c r="D500" t="str">
        <f t="shared" si="73"/>
        <v>Y</v>
      </c>
      <c r="E500" t="str">
        <f t="shared" si="74"/>
        <v/>
      </c>
      <c r="F500" s="1" t="str">
        <f t="shared" si="75"/>
        <v/>
      </c>
      <c r="G500" s="1">
        <f t="shared" si="76"/>
        <v>520</v>
      </c>
      <c r="H500" s="1">
        <f t="shared" si="77"/>
        <v>534</v>
      </c>
    </row>
    <row r="501" spans="1:8" x14ac:dyDescent="0.25">
      <c r="A501" s="1">
        <f t="shared" si="71"/>
        <v>496</v>
      </c>
      <c r="B501" s="1">
        <f t="shared" si="70"/>
        <v>500</v>
      </c>
      <c r="C501" t="str">
        <f t="shared" si="72"/>
        <v>Tuesday</v>
      </c>
      <c r="D501" t="str">
        <f t="shared" si="73"/>
        <v>Y</v>
      </c>
      <c r="E501" t="str">
        <f t="shared" si="74"/>
        <v/>
      </c>
      <c r="F501" s="1" t="str">
        <f t="shared" si="75"/>
        <v/>
      </c>
      <c r="G501" s="1">
        <f t="shared" si="76"/>
        <v>520</v>
      </c>
      <c r="H501" s="1">
        <f t="shared" si="77"/>
        <v>534</v>
      </c>
    </row>
    <row r="502" spans="1:8" x14ac:dyDescent="0.25">
      <c r="A502" s="1">
        <f t="shared" si="71"/>
        <v>501</v>
      </c>
      <c r="B502" s="1">
        <f t="shared" si="70"/>
        <v>501</v>
      </c>
      <c r="C502" t="str">
        <f t="shared" si="72"/>
        <v>Wednesday</v>
      </c>
      <c r="D502" t="str">
        <f t="shared" si="73"/>
        <v>Y</v>
      </c>
      <c r="E502" t="str">
        <f t="shared" si="74"/>
        <v>Payment</v>
      </c>
      <c r="F502" s="1" t="str">
        <f t="shared" si="75"/>
        <v/>
      </c>
      <c r="G502" s="1">
        <f t="shared" si="76"/>
        <v>520</v>
      </c>
      <c r="H502" s="1">
        <f t="shared" si="77"/>
        <v>534</v>
      </c>
    </row>
    <row r="503" spans="1:8" x14ac:dyDescent="0.25">
      <c r="A503" s="1">
        <f t="shared" si="71"/>
        <v>502</v>
      </c>
      <c r="B503" s="1">
        <f t="shared" si="70"/>
        <v>502</v>
      </c>
      <c r="C503" t="str">
        <f t="shared" si="72"/>
        <v>Thursday</v>
      </c>
      <c r="D503" t="str">
        <f t="shared" si="73"/>
        <v>Y</v>
      </c>
      <c r="E503" t="str">
        <f t="shared" si="74"/>
        <v/>
      </c>
      <c r="F503" s="1" t="str">
        <f t="shared" si="75"/>
        <v/>
      </c>
      <c r="G503" s="1">
        <f t="shared" si="76"/>
        <v>520</v>
      </c>
      <c r="H503" s="1">
        <f t="shared" si="77"/>
        <v>534</v>
      </c>
    </row>
    <row r="504" spans="1:8" x14ac:dyDescent="0.25">
      <c r="A504" s="1">
        <f t="shared" si="71"/>
        <v>503</v>
      </c>
      <c r="B504" s="1">
        <f t="shared" si="70"/>
        <v>503</v>
      </c>
      <c r="C504" t="str">
        <f t="shared" si="72"/>
        <v>Friday</v>
      </c>
      <c r="D504" t="str">
        <f t="shared" si="73"/>
        <v>Y</v>
      </c>
      <c r="E504" t="str">
        <f t="shared" si="74"/>
        <v/>
      </c>
      <c r="F504" s="1" t="str">
        <f t="shared" si="75"/>
        <v/>
      </c>
      <c r="G504" s="1">
        <f t="shared" si="76"/>
        <v>520</v>
      </c>
      <c r="H504" s="1">
        <f t="shared" si="77"/>
        <v>534</v>
      </c>
    </row>
    <row r="505" spans="1:8" x14ac:dyDescent="0.25">
      <c r="A505" s="1" t="str">
        <f t="shared" si="71"/>
        <v/>
      </c>
      <c r="B505" s="1">
        <f t="shared" si="70"/>
        <v>504</v>
      </c>
      <c r="C505" t="str">
        <f t="shared" si="72"/>
        <v>Saturday</v>
      </c>
      <c r="D505" t="str">
        <f t="shared" si="73"/>
        <v/>
      </c>
      <c r="E505" t="str">
        <f t="shared" si="74"/>
        <v/>
      </c>
      <c r="F505" s="1" t="str">
        <f t="shared" si="75"/>
        <v/>
      </c>
      <c r="G505" s="1">
        <f t="shared" si="76"/>
        <v>520</v>
      </c>
      <c r="H505" s="1">
        <f t="shared" si="77"/>
        <v>534</v>
      </c>
    </row>
    <row r="506" spans="1:8" x14ac:dyDescent="0.25">
      <c r="A506" s="1" t="str">
        <f t="shared" si="71"/>
        <v/>
      </c>
      <c r="B506" s="1">
        <f t="shared" si="70"/>
        <v>505</v>
      </c>
      <c r="C506" t="str">
        <f t="shared" si="72"/>
        <v>Sunday</v>
      </c>
      <c r="D506" t="str">
        <f t="shared" si="73"/>
        <v/>
      </c>
      <c r="E506" t="str">
        <f t="shared" si="74"/>
        <v/>
      </c>
      <c r="F506" s="1" t="str">
        <f t="shared" si="75"/>
        <v/>
      </c>
      <c r="G506" s="1">
        <f t="shared" si="76"/>
        <v>520</v>
      </c>
      <c r="H506" s="1">
        <f t="shared" si="77"/>
        <v>534</v>
      </c>
    </row>
    <row r="507" spans="1:8" x14ac:dyDescent="0.25">
      <c r="A507" s="1">
        <f t="shared" si="71"/>
        <v>504</v>
      </c>
      <c r="B507" s="1">
        <f t="shared" si="70"/>
        <v>506</v>
      </c>
      <c r="C507" t="str">
        <f t="shared" si="72"/>
        <v>Monday</v>
      </c>
      <c r="D507" t="str">
        <f t="shared" si="73"/>
        <v>Y</v>
      </c>
      <c r="E507" t="str">
        <f t="shared" si="74"/>
        <v/>
      </c>
      <c r="F507" s="1" t="str">
        <f t="shared" si="75"/>
        <v/>
      </c>
      <c r="G507" s="1">
        <f t="shared" si="76"/>
        <v>520</v>
      </c>
      <c r="H507" s="1">
        <f t="shared" si="77"/>
        <v>534</v>
      </c>
    </row>
    <row r="508" spans="1:8" x14ac:dyDescent="0.25">
      <c r="A508" s="1">
        <f t="shared" si="71"/>
        <v>505</v>
      </c>
      <c r="B508" s="1">
        <f t="shared" si="70"/>
        <v>507</v>
      </c>
      <c r="C508" t="str">
        <f t="shared" si="72"/>
        <v>Tuesday</v>
      </c>
      <c r="D508" t="str">
        <f t="shared" si="73"/>
        <v>Y</v>
      </c>
      <c r="E508" t="str">
        <f t="shared" si="74"/>
        <v/>
      </c>
      <c r="F508" s="1" t="str">
        <f t="shared" si="75"/>
        <v/>
      </c>
      <c r="G508" s="1">
        <f t="shared" si="76"/>
        <v>520</v>
      </c>
      <c r="H508" s="1">
        <f t="shared" si="77"/>
        <v>534</v>
      </c>
    </row>
    <row r="509" spans="1:8" x14ac:dyDescent="0.25">
      <c r="A509" s="1">
        <f t="shared" si="71"/>
        <v>506</v>
      </c>
      <c r="B509" s="1">
        <f t="shared" si="70"/>
        <v>508</v>
      </c>
      <c r="C509" t="str">
        <f t="shared" si="72"/>
        <v>Wednesday</v>
      </c>
      <c r="D509" t="str">
        <f t="shared" si="73"/>
        <v>Y</v>
      </c>
      <c r="E509" t="str">
        <f t="shared" si="74"/>
        <v/>
      </c>
      <c r="F509" s="1">
        <f t="shared" si="75"/>
        <v>520</v>
      </c>
      <c r="G509" s="1">
        <f t="shared" si="76"/>
        <v>520</v>
      </c>
      <c r="H509" s="1">
        <f t="shared" si="77"/>
        <v>534</v>
      </c>
    </row>
    <row r="510" spans="1:8" x14ac:dyDescent="0.25">
      <c r="A510" s="1">
        <f t="shared" si="71"/>
        <v>507</v>
      </c>
      <c r="B510" s="1">
        <f t="shared" si="70"/>
        <v>509</v>
      </c>
      <c r="C510" t="str">
        <f t="shared" si="72"/>
        <v>Thursday</v>
      </c>
      <c r="D510" t="str">
        <f t="shared" si="73"/>
        <v>Y</v>
      </c>
      <c r="E510" t="str">
        <f t="shared" si="74"/>
        <v/>
      </c>
      <c r="F510" s="1" t="str">
        <f t="shared" si="75"/>
        <v/>
      </c>
      <c r="G510" s="1" t="e">
        <f t="shared" si="76"/>
        <v>#N/A</v>
      </c>
      <c r="H510" s="1">
        <f t="shared" si="77"/>
        <v>534</v>
      </c>
    </row>
    <row r="511" spans="1:8" x14ac:dyDescent="0.25">
      <c r="A511" s="1">
        <f t="shared" si="71"/>
        <v>508</v>
      </c>
      <c r="B511" s="1">
        <f t="shared" si="70"/>
        <v>510</v>
      </c>
      <c r="C511" t="str">
        <f t="shared" si="72"/>
        <v>Friday</v>
      </c>
      <c r="D511" t="str">
        <f t="shared" si="73"/>
        <v>Y</v>
      </c>
      <c r="E511" t="str">
        <f t="shared" si="74"/>
        <v/>
      </c>
      <c r="F511" s="1" t="str">
        <f t="shared" si="75"/>
        <v/>
      </c>
      <c r="G511" s="1" t="e">
        <f t="shared" si="76"/>
        <v>#N/A</v>
      </c>
      <c r="H511" s="1">
        <f t="shared" si="77"/>
        <v>534</v>
      </c>
    </row>
    <row r="512" spans="1:8" x14ac:dyDescent="0.25">
      <c r="A512" s="1" t="str">
        <f t="shared" si="71"/>
        <v/>
      </c>
      <c r="B512" s="1">
        <f t="shared" si="70"/>
        <v>511</v>
      </c>
      <c r="C512" t="str">
        <f t="shared" si="72"/>
        <v>Saturday</v>
      </c>
      <c r="D512" t="str">
        <f t="shared" si="73"/>
        <v/>
      </c>
      <c r="E512" t="str">
        <f t="shared" si="74"/>
        <v/>
      </c>
      <c r="F512" s="1" t="str">
        <f t="shared" si="75"/>
        <v/>
      </c>
      <c r="G512" s="1" t="e">
        <f t="shared" si="76"/>
        <v>#N/A</v>
      </c>
      <c r="H512" s="1">
        <f t="shared" si="77"/>
        <v>534</v>
      </c>
    </row>
    <row r="513" spans="1:8" x14ac:dyDescent="0.25">
      <c r="A513" s="1" t="str">
        <f t="shared" si="71"/>
        <v/>
      </c>
      <c r="B513" s="1">
        <f t="shared" si="70"/>
        <v>512</v>
      </c>
      <c r="C513" t="str">
        <f t="shared" si="72"/>
        <v>Sunday</v>
      </c>
      <c r="D513" t="str">
        <f t="shared" si="73"/>
        <v/>
      </c>
      <c r="E513" t="str">
        <f t="shared" si="74"/>
        <v/>
      </c>
      <c r="F513" s="1" t="str">
        <f t="shared" si="75"/>
        <v/>
      </c>
      <c r="G513" s="1" t="e">
        <f t="shared" si="76"/>
        <v>#N/A</v>
      </c>
      <c r="H513" s="1">
        <f t="shared" si="77"/>
        <v>534</v>
      </c>
    </row>
    <row r="514" spans="1:8" x14ac:dyDescent="0.25">
      <c r="A514" s="1">
        <f t="shared" si="71"/>
        <v>509</v>
      </c>
      <c r="B514" s="1">
        <f t="shared" si="70"/>
        <v>513</v>
      </c>
      <c r="C514" t="str">
        <f t="shared" si="72"/>
        <v>Monday</v>
      </c>
      <c r="D514" t="str">
        <f t="shared" si="73"/>
        <v>Y</v>
      </c>
      <c r="E514" t="str">
        <f t="shared" si="74"/>
        <v/>
      </c>
      <c r="F514" s="1" t="str">
        <f t="shared" si="75"/>
        <v/>
      </c>
      <c r="G514" s="1" t="e">
        <f t="shared" si="76"/>
        <v>#N/A</v>
      </c>
      <c r="H514" s="1">
        <f t="shared" si="77"/>
        <v>534</v>
      </c>
    </row>
    <row r="515" spans="1:8" x14ac:dyDescent="0.25">
      <c r="A515" s="1">
        <f t="shared" si="71"/>
        <v>510</v>
      </c>
      <c r="B515" s="1">
        <f t="shared" si="70"/>
        <v>514</v>
      </c>
      <c r="C515" t="str">
        <f t="shared" si="72"/>
        <v>Tuesday</v>
      </c>
      <c r="D515" t="str">
        <f t="shared" si="73"/>
        <v>Y</v>
      </c>
      <c r="E515" t="str">
        <f t="shared" si="74"/>
        <v/>
      </c>
      <c r="F515" s="1" t="str">
        <f t="shared" si="75"/>
        <v/>
      </c>
      <c r="G515" s="1" t="e">
        <f t="shared" si="76"/>
        <v>#N/A</v>
      </c>
      <c r="H515" s="1">
        <f t="shared" si="77"/>
        <v>534</v>
      </c>
    </row>
    <row r="516" spans="1:8" x14ac:dyDescent="0.25">
      <c r="A516" s="1">
        <f t="shared" si="71"/>
        <v>511</v>
      </c>
      <c r="B516" s="1">
        <f t="shared" ref="B516:B548" si="78">B515+1</f>
        <v>515</v>
      </c>
      <c r="C516" t="str">
        <f t="shared" si="72"/>
        <v>Wednesday</v>
      </c>
      <c r="D516" t="str">
        <f t="shared" si="73"/>
        <v>Y</v>
      </c>
      <c r="E516" t="str">
        <f t="shared" si="74"/>
        <v/>
      </c>
      <c r="F516" s="1" t="str">
        <f t="shared" si="75"/>
        <v/>
      </c>
      <c r="G516" s="1" t="e">
        <f t="shared" si="76"/>
        <v>#N/A</v>
      </c>
      <c r="H516" s="1">
        <f t="shared" si="77"/>
        <v>534</v>
      </c>
    </row>
    <row r="517" spans="1:8" x14ac:dyDescent="0.25">
      <c r="A517" s="1">
        <f t="shared" si="71"/>
        <v>512</v>
      </c>
      <c r="B517" s="1">
        <f t="shared" si="78"/>
        <v>516</v>
      </c>
      <c r="C517" t="str">
        <f t="shared" si="72"/>
        <v>Thursday</v>
      </c>
      <c r="D517" t="str">
        <f t="shared" si="73"/>
        <v>Y</v>
      </c>
      <c r="E517" t="str">
        <f t="shared" si="74"/>
        <v/>
      </c>
      <c r="F517" s="1" t="str">
        <f t="shared" si="75"/>
        <v/>
      </c>
      <c r="G517" s="1" t="e">
        <f t="shared" si="76"/>
        <v>#N/A</v>
      </c>
      <c r="H517" s="1">
        <f t="shared" si="77"/>
        <v>534</v>
      </c>
    </row>
    <row r="518" spans="1:8" x14ac:dyDescent="0.25">
      <c r="A518" s="1">
        <f t="shared" si="71"/>
        <v>531</v>
      </c>
      <c r="B518" s="1">
        <f t="shared" si="78"/>
        <v>517</v>
      </c>
      <c r="C518" t="str">
        <f t="shared" si="72"/>
        <v>Friday</v>
      </c>
      <c r="D518" t="str">
        <f t="shared" si="73"/>
        <v>Y</v>
      </c>
      <c r="E518" t="str">
        <f t="shared" si="74"/>
        <v/>
      </c>
      <c r="F518" s="1" t="str">
        <f t="shared" si="75"/>
        <v/>
      </c>
      <c r="G518" s="1" t="e">
        <f t="shared" si="76"/>
        <v>#N/A</v>
      </c>
      <c r="H518" s="1">
        <f t="shared" si="77"/>
        <v>534</v>
      </c>
    </row>
    <row r="519" spans="1:8" x14ac:dyDescent="0.25">
      <c r="A519" s="1" t="str">
        <f t="shared" si="71"/>
        <v/>
      </c>
      <c r="B519" s="1">
        <f t="shared" si="78"/>
        <v>518</v>
      </c>
      <c r="C519" t="str">
        <f t="shared" si="72"/>
        <v>Saturday</v>
      </c>
      <c r="D519" t="str">
        <f t="shared" si="73"/>
        <v/>
      </c>
      <c r="E519" t="str">
        <f t="shared" si="74"/>
        <v/>
      </c>
      <c r="F519" s="1">
        <f t="shared" si="75"/>
        <v>534</v>
      </c>
      <c r="G519" s="1" t="e">
        <f t="shared" si="76"/>
        <v>#N/A</v>
      </c>
      <c r="H519" s="1" t="e">
        <f t="shared" si="77"/>
        <v>#N/A</v>
      </c>
    </row>
    <row r="520" spans="1:8" x14ac:dyDescent="0.25">
      <c r="A520" s="1" t="str">
        <f t="shared" si="71"/>
        <v/>
      </c>
      <c r="B520" s="1">
        <f t="shared" si="78"/>
        <v>519</v>
      </c>
      <c r="C520" t="str">
        <f t="shared" si="72"/>
        <v>Sunday</v>
      </c>
      <c r="D520" t="str">
        <f t="shared" si="73"/>
        <v/>
      </c>
      <c r="E520" t="str">
        <f t="shared" si="74"/>
        <v/>
      </c>
      <c r="F520" s="1" t="str">
        <f t="shared" si="75"/>
        <v/>
      </c>
      <c r="G520" s="1" t="e">
        <f t="shared" si="76"/>
        <v>#N/A</v>
      </c>
      <c r="H520" s="1" t="e">
        <f t="shared" si="77"/>
        <v>#N/A</v>
      </c>
    </row>
    <row r="521" spans="1:8" x14ac:dyDescent="0.25">
      <c r="A521" s="1">
        <f t="shared" si="71"/>
        <v>518</v>
      </c>
      <c r="B521" s="1">
        <f t="shared" si="78"/>
        <v>520</v>
      </c>
      <c r="C521" t="str">
        <f t="shared" si="72"/>
        <v>Monday</v>
      </c>
      <c r="D521" t="str">
        <f t="shared" si="73"/>
        <v>Y</v>
      </c>
      <c r="E521" t="str">
        <f t="shared" si="74"/>
        <v>Payment</v>
      </c>
      <c r="F521" s="1" t="str">
        <f t="shared" si="75"/>
        <v/>
      </c>
      <c r="G521" s="1" t="e">
        <f t="shared" si="76"/>
        <v>#N/A</v>
      </c>
      <c r="H521" s="1" t="e">
        <f t="shared" si="77"/>
        <v>#N/A</v>
      </c>
    </row>
    <row r="522" spans="1:8" x14ac:dyDescent="0.25">
      <c r="A522" s="1">
        <f t="shared" si="71"/>
        <v>519</v>
      </c>
      <c r="B522" s="1">
        <f t="shared" si="78"/>
        <v>521</v>
      </c>
      <c r="C522" t="str">
        <f t="shared" si="72"/>
        <v>Tuesday</v>
      </c>
      <c r="D522" t="str">
        <f t="shared" si="73"/>
        <v>Y</v>
      </c>
      <c r="E522" t="str">
        <f t="shared" si="74"/>
        <v/>
      </c>
      <c r="F522" s="1" t="str">
        <f t="shared" si="75"/>
        <v/>
      </c>
      <c r="G522" s="1" t="e">
        <f t="shared" si="76"/>
        <v>#N/A</v>
      </c>
      <c r="H522" s="1" t="e">
        <f t="shared" si="77"/>
        <v>#N/A</v>
      </c>
    </row>
    <row r="523" spans="1:8" x14ac:dyDescent="0.25">
      <c r="A523" s="1">
        <f t="shared" si="71"/>
        <v>520</v>
      </c>
      <c r="B523" s="1">
        <f t="shared" si="78"/>
        <v>522</v>
      </c>
      <c r="C523" t="str">
        <f t="shared" si="72"/>
        <v>Wednesday</v>
      </c>
      <c r="D523" t="str">
        <f t="shared" si="73"/>
        <v>Y</v>
      </c>
      <c r="E523" t="str">
        <f t="shared" si="74"/>
        <v/>
      </c>
      <c r="F523" s="1" t="str">
        <f t="shared" si="75"/>
        <v/>
      </c>
      <c r="G523" s="1" t="e">
        <f t="shared" si="76"/>
        <v>#N/A</v>
      </c>
      <c r="H523" s="1" t="e">
        <f t="shared" si="77"/>
        <v>#N/A</v>
      </c>
    </row>
    <row r="524" spans="1:8" x14ac:dyDescent="0.25">
      <c r="A524" s="1">
        <f t="shared" si="71"/>
        <v>521</v>
      </c>
      <c r="B524" s="1">
        <f t="shared" si="78"/>
        <v>523</v>
      </c>
      <c r="C524" t="str">
        <f t="shared" si="72"/>
        <v>Thursday</v>
      </c>
      <c r="D524" t="str">
        <f t="shared" si="73"/>
        <v>Y</v>
      </c>
      <c r="E524" t="str">
        <f t="shared" si="74"/>
        <v/>
      </c>
      <c r="F524" s="1" t="str">
        <f t="shared" si="75"/>
        <v/>
      </c>
      <c r="G524" s="1" t="e">
        <f t="shared" si="76"/>
        <v>#N/A</v>
      </c>
      <c r="H524" s="1" t="e">
        <f t="shared" si="77"/>
        <v>#N/A</v>
      </c>
    </row>
    <row r="525" spans="1:8" x14ac:dyDescent="0.25">
      <c r="A525" s="1">
        <f t="shared" si="71"/>
        <v>522</v>
      </c>
      <c r="B525" s="1">
        <f t="shared" si="78"/>
        <v>524</v>
      </c>
      <c r="C525" t="str">
        <f t="shared" si="72"/>
        <v>Friday</v>
      </c>
      <c r="D525" t="str">
        <f t="shared" si="73"/>
        <v>Y</v>
      </c>
      <c r="E525" t="str">
        <f t="shared" si="74"/>
        <v/>
      </c>
      <c r="F525" s="1" t="str">
        <f t="shared" si="75"/>
        <v/>
      </c>
      <c r="G525" s="1" t="e">
        <f t="shared" si="76"/>
        <v>#N/A</v>
      </c>
      <c r="H525" s="1" t="e">
        <f t="shared" si="77"/>
        <v>#N/A</v>
      </c>
    </row>
    <row r="526" spans="1:8" x14ac:dyDescent="0.25">
      <c r="A526" s="1" t="str">
        <f t="shared" si="71"/>
        <v/>
      </c>
      <c r="B526" s="1">
        <f t="shared" si="78"/>
        <v>525</v>
      </c>
      <c r="C526" t="str">
        <f t="shared" si="72"/>
        <v>Saturday</v>
      </c>
      <c r="D526" t="str">
        <f t="shared" si="73"/>
        <v/>
      </c>
      <c r="E526" t="str">
        <f t="shared" si="74"/>
        <v/>
      </c>
      <c r="F526" s="1" t="str">
        <f t="shared" si="75"/>
        <v/>
      </c>
      <c r="G526" s="1" t="e">
        <f t="shared" si="76"/>
        <v>#N/A</v>
      </c>
      <c r="H526" s="1" t="e">
        <f t="shared" si="77"/>
        <v>#N/A</v>
      </c>
    </row>
    <row r="527" spans="1:8" x14ac:dyDescent="0.25">
      <c r="A527" s="1" t="str">
        <f t="shared" si="71"/>
        <v/>
      </c>
      <c r="B527" s="1">
        <f t="shared" si="78"/>
        <v>526</v>
      </c>
      <c r="C527" t="str">
        <f t="shared" si="72"/>
        <v>Sunday</v>
      </c>
      <c r="D527" t="str">
        <f t="shared" si="73"/>
        <v/>
      </c>
      <c r="E527" t="str">
        <f t="shared" si="74"/>
        <v/>
      </c>
      <c r="F527" s="1" t="str">
        <f t="shared" si="75"/>
        <v/>
      </c>
      <c r="G527" s="1" t="e">
        <f t="shared" si="76"/>
        <v>#N/A</v>
      </c>
      <c r="H527" s="1" t="e">
        <f t="shared" si="77"/>
        <v>#N/A</v>
      </c>
    </row>
    <row r="528" spans="1:8" x14ac:dyDescent="0.25">
      <c r="A528" s="1">
        <f t="shared" si="71"/>
        <v>523</v>
      </c>
      <c r="B528" s="1">
        <f t="shared" si="78"/>
        <v>527</v>
      </c>
      <c r="C528" t="str">
        <f t="shared" si="72"/>
        <v>Monday</v>
      </c>
      <c r="D528" t="str">
        <f t="shared" si="73"/>
        <v>Y</v>
      </c>
      <c r="E528" t="str">
        <f t="shared" si="74"/>
        <v/>
      </c>
      <c r="F528" s="1" t="str">
        <f t="shared" si="75"/>
        <v/>
      </c>
      <c r="G528" s="1" t="e">
        <f t="shared" si="76"/>
        <v>#N/A</v>
      </c>
      <c r="H528" s="1" t="e">
        <f t="shared" si="77"/>
        <v>#N/A</v>
      </c>
    </row>
    <row r="529" spans="1:8" x14ac:dyDescent="0.25">
      <c r="A529" s="1">
        <f t="shared" si="71"/>
        <v>524</v>
      </c>
      <c r="B529" s="1">
        <f t="shared" si="78"/>
        <v>528</v>
      </c>
      <c r="C529" t="str">
        <f t="shared" si="72"/>
        <v>Tuesday</v>
      </c>
      <c r="D529" t="str">
        <f t="shared" si="73"/>
        <v>Y</v>
      </c>
      <c r="E529" t="str">
        <f t="shared" si="74"/>
        <v/>
      </c>
      <c r="F529" s="1" t="str">
        <f t="shared" si="75"/>
        <v/>
      </c>
      <c r="G529" s="1" t="e">
        <f t="shared" si="76"/>
        <v>#N/A</v>
      </c>
      <c r="H529" s="1" t="e">
        <f t="shared" si="77"/>
        <v>#N/A</v>
      </c>
    </row>
    <row r="530" spans="1:8" x14ac:dyDescent="0.25">
      <c r="A530" s="1">
        <f t="shared" si="71"/>
        <v>525</v>
      </c>
      <c r="B530" s="1">
        <f t="shared" si="78"/>
        <v>529</v>
      </c>
      <c r="C530" t="str">
        <f t="shared" si="72"/>
        <v>Wednesday</v>
      </c>
      <c r="D530" t="str">
        <f t="shared" si="73"/>
        <v>Y</v>
      </c>
      <c r="E530" t="str">
        <f t="shared" si="74"/>
        <v/>
      </c>
      <c r="F530" s="1" t="str">
        <f t="shared" si="75"/>
        <v/>
      </c>
      <c r="G530" s="1" t="e">
        <f t="shared" si="76"/>
        <v>#N/A</v>
      </c>
      <c r="H530" s="1" t="e">
        <f t="shared" si="77"/>
        <v>#N/A</v>
      </c>
    </row>
    <row r="531" spans="1:8" x14ac:dyDescent="0.25">
      <c r="A531" s="1">
        <f t="shared" si="71"/>
        <v>526</v>
      </c>
      <c r="B531" s="1">
        <f t="shared" si="78"/>
        <v>530</v>
      </c>
      <c r="C531" t="str">
        <f t="shared" si="72"/>
        <v>Thursday</v>
      </c>
      <c r="D531" t="str">
        <f t="shared" si="73"/>
        <v>Y</v>
      </c>
      <c r="E531" t="str">
        <f t="shared" si="74"/>
        <v/>
      </c>
      <c r="F531" s="1" t="str">
        <f t="shared" si="75"/>
        <v/>
      </c>
      <c r="G531" s="1" t="e">
        <f t="shared" si="76"/>
        <v>#N/A</v>
      </c>
      <c r="H531" s="1" t="e">
        <f t="shared" si="77"/>
        <v>#N/A</v>
      </c>
    </row>
    <row r="532" spans="1:8" x14ac:dyDescent="0.25">
      <c r="A532" s="1">
        <f t="shared" si="71"/>
        <v>527</v>
      </c>
      <c r="B532" s="1">
        <f t="shared" si="78"/>
        <v>531</v>
      </c>
      <c r="C532" t="str">
        <f t="shared" si="72"/>
        <v>Friday</v>
      </c>
      <c r="D532" t="str">
        <f t="shared" si="73"/>
        <v>Y</v>
      </c>
      <c r="E532" t="str">
        <f t="shared" si="74"/>
        <v/>
      </c>
      <c r="F532" s="1" t="str">
        <f t="shared" si="75"/>
        <v/>
      </c>
      <c r="G532" s="1" t="e">
        <f t="shared" si="76"/>
        <v>#N/A</v>
      </c>
      <c r="H532" s="1" t="e">
        <f t="shared" si="77"/>
        <v>#N/A</v>
      </c>
    </row>
    <row r="533" spans="1:8" x14ac:dyDescent="0.25">
      <c r="A533" s="1" t="str">
        <f t="shared" si="71"/>
        <v/>
      </c>
      <c r="B533" s="1">
        <f t="shared" si="78"/>
        <v>532</v>
      </c>
      <c r="C533" t="str">
        <f t="shared" si="72"/>
        <v>Saturday</v>
      </c>
      <c r="D533" t="str">
        <f t="shared" si="73"/>
        <v/>
      </c>
      <c r="E533" t="str">
        <f t="shared" si="74"/>
        <v/>
      </c>
      <c r="F533" s="1" t="str">
        <f t="shared" si="75"/>
        <v/>
      </c>
      <c r="G533" s="1" t="e">
        <f t="shared" si="76"/>
        <v>#N/A</v>
      </c>
      <c r="H533" s="1" t="e">
        <f t="shared" si="77"/>
        <v>#N/A</v>
      </c>
    </row>
    <row r="534" spans="1:8" x14ac:dyDescent="0.25">
      <c r="A534" s="1" t="str">
        <f t="shared" si="71"/>
        <v/>
      </c>
      <c r="B534" s="1">
        <f t="shared" si="78"/>
        <v>533</v>
      </c>
      <c r="C534" t="str">
        <f t="shared" si="72"/>
        <v>Sunday</v>
      </c>
      <c r="D534" t="str">
        <f t="shared" si="73"/>
        <v/>
      </c>
      <c r="E534" t="str">
        <f t="shared" si="74"/>
        <v/>
      </c>
      <c r="F534" s="1" t="str">
        <f t="shared" si="75"/>
        <v/>
      </c>
      <c r="G534" s="1" t="e">
        <f t="shared" si="76"/>
        <v>#N/A</v>
      </c>
      <c r="H534" s="1" t="e">
        <f t="shared" si="77"/>
        <v>#N/A</v>
      </c>
    </row>
    <row r="535" spans="1:8" x14ac:dyDescent="0.25">
      <c r="A535" s="1">
        <f t="shared" si="71"/>
        <v>532</v>
      </c>
      <c r="B535" s="1">
        <f t="shared" si="78"/>
        <v>534</v>
      </c>
      <c r="C535" t="str">
        <f t="shared" si="72"/>
        <v>Monday</v>
      </c>
      <c r="D535" t="str">
        <f t="shared" si="73"/>
        <v>Y</v>
      </c>
      <c r="E535" t="str">
        <f t="shared" si="74"/>
        <v>Payment</v>
      </c>
      <c r="F535" s="1" t="str">
        <f t="shared" si="75"/>
        <v/>
      </c>
      <c r="G535" s="1" t="e">
        <f t="shared" si="76"/>
        <v>#N/A</v>
      </c>
      <c r="H535" s="1" t="e">
        <f t="shared" si="77"/>
        <v>#N/A</v>
      </c>
    </row>
    <row r="536" spans="1:8" x14ac:dyDescent="0.25">
      <c r="A536" s="1">
        <f t="shared" si="71"/>
        <v>533</v>
      </c>
      <c r="B536" s="1">
        <f t="shared" si="78"/>
        <v>535</v>
      </c>
      <c r="C536" t="str">
        <f t="shared" si="72"/>
        <v>Tuesday</v>
      </c>
      <c r="D536" t="str">
        <f t="shared" si="73"/>
        <v>Y</v>
      </c>
      <c r="E536" t="str">
        <f t="shared" si="74"/>
        <v/>
      </c>
      <c r="F536" s="1" t="str">
        <f t="shared" si="75"/>
        <v/>
      </c>
      <c r="G536" s="1" t="e">
        <f t="shared" si="76"/>
        <v>#N/A</v>
      </c>
      <c r="H536" s="1" t="e">
        <f t="shared" si="77"/>
        <v>#N/A</v>
      </c>
    </row>
    <row r="537" spans="1:8" x14ac:dyDescent="0.25">
      <c r="A537" s="1">
        <f t="shared" si="71"/>
        <v>534</v>
      </c>
      <c r="B537" s="1">
        <f t="shared" si="78"/>
        <v>536</v>
      </c>
      <c r="C537" t="str">
        <f t="shared" si="72"/>
        <v>Wednesday</v>
      </c>
      <c r="D537" t="str">
        <f t="shared" si="73"/>
        <v>Y</v>
      </c>
      <c r="E537" t="str">
        <f t="shared" si="74"/>
        <v/>
      </c>
      <c r="F537" s="1" t="str">
        <f t="shared" si="75"/>
        <v/>
      </c>
      <c r="G537" s="1" t="e">
        <f t="shared" si="76"/>
        <v>#N/A</v>
      </c>
      <c r="H537" s="1" t="e">
        <f t="shared" si="77"/>
        <v>#N/A</v>
      </c>
    </row>
    <row r="538" spans="1:8" x14ac:dyDescent="0.25">
      <c r="A538" s="1">
        <f t="shared" si="71"/>
        <v>535</v>
      </c>
      <c r="B538" s="1">
        <f t="shared" si="78"/>
        <v>537</v>
      </c>
      <c r="C538" t="str">
        <f t="shared" si="72"/>
        <v>Thursday</v>
      </c>
      <c r="D538" t="str">
        <f t="shared" si="73"/>
        <v>Y</v>
      </c>
      <c r="E538" t="str">
        <f t="shared" si="74"/>
        <v/>
      </c>
      <c r="F538" s="1" t="str">
        <f t="shared" si="75"/>
        <v/>
      </c>
      <c r="G538" s="1" t="e">
        <f t="shared" si="76"/>
        <v>#N/A</v>
      </c>
      <c r="H538" s="1" t="e">
        <f t="shared" si="77"/>
        <v>#N/A</v>
      </c>
    </row>
    <row r="539" spans="1:8" x14ac:dyDescent="0.25">
      <c r="A539" s="1">
        <f t="shared" ref="A539:A548" si="79">IF(D539="","",IF(OR(DAY(B539)=1,DAY(B539)=15),B539,IF(DAY(B539)&lt;15,DATE(YEAR(B540),MONTH(B540),COUNTIFS(B:B,"&gt;="&amp;DATE(YEAR(B540),MONTH(B540),1),B:B,"&lt;"&amp;B540,D:D,"Y")),DATE(YEAR(B540),MONTH(B540),COUNTIFS(B:B,"&gt;="&amp;DATE(YEAR(B540),MONTH(B540),15),B:B,"&lt;"&amp;B540,D:D,"Y")+14))))</f>
        <v>536</v>
      </c>
      <c r="B539" s="1">
        <f t="shared" si="78"/>
        <v>538</v>
      </c>
      <c r="C539" t="str">
        <f t="shared" ref="C539:C548" si="80">VLOOKUP(WEEKDAY(B539,2),K:L,2,FALSE)</f>
        <v>Friday</v>
      </c>
      <c r="D539" t="str">
        <f t="shared" ref="D539:D548" si="81">IF(ISNA(VLOOKUP(B539,P:P,1,FALSE)),IF(OR(C539="Saturday",C539="Sunday"),"","Y"),"")</f>
        <v>Y</v>
      </c>
      <c r="E539" t="str">
        <f t="shared" ref="E539:E548" si="82">IF(ISNA(VLOOKUP(B539,U:U,1,FALSE)),IF(ISNA(VLOOKUP(B539,V:V,1,FALSE)),"","Payment"),"Payment")</f>
        <v/>
      </c>
      <c r="F539" s="1" t="str">
        <f t="shared" ref="F539:F548" si="83">IF(DAY(B539)=1,VLOOKUP(CONCATENATE(MONTH(B539)," ",YEAR(B539)),R:V,5,FALSE),IFERROR(IF(VLOOKUP(WORKDAY(B539,8,P$2:P$17),B:E,4,FALSE)="Payment",IF(DAY(WORKDAY(B539,8,P$2:P$17))&gt;=15,"",WORKDAY(B539,8,P$2:P$17)),""),""))</f>
        <v/>
      </c>
      <c r="G539" s="1" t="e">
        <f t="shared" ref="G539:G548" si="84">IF(VLOOKUP(EOMONTH(B539,0)+1,A:B,2,FALSE)=F538,VLOOKUP(EOMONTH(F538,0)+1,A:B,2,FALSE),G538)</f>
        <v>#N/A</v>
      </c>
      <c r="H539" s="1" t="e">
        <f t="shared" ref="H539:H548" si="85">IF(AND(DAY(B539)=1,D539="Y"),VLOOKUP(CONCATENATE(MONTH(EOMONTH(B539,-1)+15)," ",YEAR(EOMONTH(B539,-1)+15)),R:V,5,FALSE),VLOOKUP(CONCATENATE(MONTH(EOMONTH(B539,0)+15)," ",YEAR(EOMONTH(B539,0)+15)),R:V,5,FALSE))</f>
        <v>#N/A</v>
      </c>
    </row>
    <row r="540" spans="1:8" x14ac:dyDescent="0.25">
      <c r="A540" s="1" t="str">
        <f t="shared" si="79"/>
        <v/>
      </c>
      <c r="B540" s="1">
        <f t="shared" si="78"/>
        <v>539</v>
      </c>
      <c r="C540" t="str">
        <f t="shared" si="80"/>
        <v>Saturday</v>
      </c>
      <c r="D540" t="str">
        <f t="shared" si="81"/>
        <v/>
      </c>
      <c r="E540" t="str">
        <f t="shared" si="82"/>
        <v/>
      </c>
      <c r="F540" s="1" t="str">
        <f t="shared" si="83"/>
        <v/>
      </c>
      <c r="G540" s="1" t="e">
        <f t="shared" si="84"/>
        <v>#N/A</v>
      </c>
      <c r="H540" s="1" t="e">
        <f t="shared" si="85"/>
        <v>#N/A</v>
      </c>
    </row>
    <row r="541" spans="1:8" x14ac:dyDescent="0.25">
      <c r="A541" s="1" t="str">
        <f t="shared" si="79"/>
        <v/>
      </c>
      <c r="B541" s="1">
        <f t="shared" si="78"/>
        <v>540</v>
      </c>
      <c r="C541" t="str">
        <f t="shared" si="80"/>
        <v>Sunday</v>
      </c>
      <c r="D541" t="str">
        <f t="shared" si="81"/>
        <v/>
      </c>
      <c r="E541" t="str">
        <f t="shared" si="82"/>
        <v/>
      </c>
      <c r="F541" s="1" t="str">
        <f t="shared" si="83"/>
        <v/>
      </c>
      <c r="G541" s="1" t="e">
        <f t="shared" si="84"/>
        <v>#N/A</v>
      </c>
      <c r="H541" s="1" t="e">
        <f t="shared" si="85"/>
        <v>#N/A</v>
      </c>
    </row>
    <row r="542" spans="1:8" x14ac:dyDescent="0.25">
      <c r="A542" s="1">
        <f t="shared" si="79"/>
        <v>537</v>
      </c>
      <c r="B542" s="1">
        <f t="shared" si="78"/>
        <v>541</v>
      </c>
      <c r="C542" t="str">
        <f t="shared" si="80"/>
        <v>Monday</v>
      </c>
      <c r="D542" t="str">
        <f t="shared" si="81"/>
        <v>Y</v>
      </c>
      <c r="E542" t="str">
        <f t="shared" si="82"/>
        <v/>
      </c>
      <c r="F542" s="1" t="str">
        <f t="shared" si="83"/>
        <v/>
      </c>
      <c r="G542" s="1" t="e">
        <f t="shared" si="84"/>
        <v>#N/A</v>
      </c>
      <c r="H542" s="1" t="e">
        <f t="shared" si="85"/>
        <v>#N/A</v>
      </c>
    </row>
    <row r="543" spans="1:8" x14ac:dyDescent="0.25">
      <c r="A543" s="1">
        <f t="shared" si="79"/>
        <v>538</v>
      </c>
      <c r="B543" s="1">
        <f t="shared" si="78"/>
        <v>542</v>
      </c>
      <c r="C543" t="str">
        <f t="shared" si="80"/>
        <v>Tuesday</v>
      </c>
      <c r="D543" t="str">
        <f t="shared" si="81"/>
        <v>Y</v>
      </c>
      <c r="E543" t="str">
        <f t="shared" si="82"/>
        <v/>
      </c>
      <c r="F543" s="1" t="str">
        <f t="shared" si="83"/>
        <v/>
      </c>
      <c r="G543" s="1" t="e">
        <f t="shared" si="84"/>
        <v>#N/A</v>
      </c>
      <c r="H543" s="1" t="e">
        <f t="shared" si="85"/>
        <v>#N/A</v>
      </c>
    </row>
    <row r="544" spans="1:8" x14ac:dyDescent="0.25">
      <c r="A544" s="1">
        <f t="shared" si="79"/>
        <v>539</v>
      </c>
      <c r="B544" s="1">
        <f t="shared" si="78"/>
        <v>543</v>
      </c>
      <c r="C544" t="str">
        <f t="shared" si="80"/>
        <v>Wednesday</v>
      </c>
      <c r="D544" t="str">
        <f t="shared" si="81"/>
        <v>Y</v>
      </c>
      <c r="E544" t="str">
        <f t="shared" si="82"/>
        <v/>
      </c>
      <c r="F544" s="1" t="str">
        <f t="shared" si="83"/>
        <v/>
      </c>
      <c r="G544" s="1" t="e">
        <f t="shared" si="84"/>
        <v>#N/A</v>
      </c>
      <c r="H544" s="1" t="e">
        <f t="shared" si="85"/>
        <v>#N/A</v>
      </c>
    </row>
    <row r="545" spans="1:8" x14ac:dyDescent="0.25">
      <c r="A545" s="1">
        <f t="shared" si="79"/>
        <v>540</v>
      </c>
      <c r="B545" s="1">
        <f t="shared" si="78"/>
        <v>544</v>
      </c>
      <c r="C545" t="str">
        <f t="shared" si="80"/>
        <v>Thursday</v>
      </c>
      <c r="D545" t="str">
        <f t="shared" si="81"/>
        <v>Y</v>
      </c>
      <c r="E545" t="str">
        <f t="shared" si="82"/>
        <v/>
      </c>
      <c r="F545" s="1" t="str">
        <f t="shared" si="83"/>
        <v/>
      </c>
      <c r="G545" s="1" t="e">
        <f t="shared" si="84"/>
        <v>#N/A</v>
      </c>
      <c r="H545" s="1" t="e">
        <f t="shared" si="85"/>
        <v>#N/A</v>
      </c>
    </row>
    <row r="546" spans="1:8" x14ac:dyDescent="0.25">
      <c r="A546" s="1">
        <f t="shared" si="79"/>
        <v>541</v>
      </c>
      <c r="B546" s="1">
        <f t="shared" si="78"/>
        <v>545</v>
      </c>
      <c r="C546" t="str">
        <f t="shared" si="80"/>
        <v>Friday</v>
      </c>
      <c r="D546" t="str">
        <f t="shared" si="81"/>
        <v>Y</v>
      </c>
      <c r="E546" t="str">
        <f t="shared" si="82"/>
        <v/>
      </c>
      <c r="F546" s="1" t="str">
        <f t="shared" si="83"/>
        <v/>
      </c>
      <c r="G546" s="1" t="e">
        <f t="shared" si="84"/>
        <v>#N/A</v>
      </c>
      <c r="H546" s="1" t="e">
        <f t="shared" si="85"/>
        <v>#N/A</v>
      </c>
    </row>
    <row r="547" spans="1:8" x14ac:dyDescent="0.25">
      <c r="A547" s="1" t="str">
        <f t="shared" si="79"/>
        <v/>
      </c>
      <c r="B547" s="1">
        <f t="shared" si="78"/>
        <v>546</v>
      </c>
      <c r="C547" t="str">
        <f t="shared" si="80"/>
        <v>Saturday</v>
      </c>
      <c r="D547" t="str">
        <f t="shared" si="81"/>
        <v/>
      </c>
      <c r="E547" t="str">
        <f t="shared" si="82"/>
        <v/>
      </c>
      <c r="F547" s="1" t="str">
        <f t="shared" si="83"/>
        <v/>
      </c>
      <c r="G547" s="1" t="e">
        <f t="shared" si="84"/>
        <v>#N/A</v>
      </c>
      <c r="H547" s="1" t="e">
        <f t="shared" si="85"/>
        <v>#N/A</v>
      </c>
    </row>
    <row r="548" spans="1:8" x14ac:dyDescent="0.25">
      <c r="A548" s="1" t="str">
        <f t="shared" si="79"/>
        <v/>
      </c>
      <c r="B548" s="1">
        <f t="shared" si="78"/>
        <v>547</v>
      </c>
      <c r="C548" t="str">
        <f t="shared" si="80"/>
        <v>Sunday</v>
      </c>
      <c r="D548" t="str">
        <f t="shared" si="81"/>
        <v/>
      </c>
      <c r="E548" t="str">
        <f t="shared" si="82"/>
        <v/>
      </c>
      <c r="F548" s="1" t="str">
        <f t="shared" si="83"/>
        <v/>
      </c>
      <c r="G548" s="1" t="e">
        <f t="shared" si="84"/>
        <v>#N/A</v>
      </c>
      <c r="H548" s="1" t="e">
        <f t="shared" si="85"/>
        <v>#N/A</v>
      </c>
    </row>
    <row r="549" spans="1:8" x14ac:dyDescent="0.25">
      <c r="A549" s="1"/>
      <c r="B549" s="1"/>
      <c r="F549" s="1"/>
      <c r="G549" s="1"/>
      <c r="H549" s="1"/>
    </row>
    <row r="550" spans="1:8" x14ac:dyDescent="0.25">
      <c r="A550" s="1"/>
      <c r="B550" s="1"/>
      <c r="F550" s="1"/>
      <c r="G550" s="1"/>
      <c r="H550" s="1"/>
    </row>
    <row r="551" spans="1:8" x14ac:dyDescent="0.25">
      <c r="A551" s="1"/>
      <c r="B551" s="1"/>
      <c r="F551" s="1"/>
      <c r="G551" s="1"/>
      <c r="H551" s="1"/>
    </row>
    <row r="552" spans="1:8" x14ac:dyDescent="0.25">
      <c r="A552" s="1"/>
      <c r="B552" s="1"/>
      <c r="F552" s="1"/>
      <c r="G552" s="1"/>
      <c r="H552" s="1"/>
    </row>
    <row r="553" spans="1:8" x14ac:dyDescent="0.25">
      <c r="A553" s="1"/>
      <c r="B553" s="1"/>
      <c r="F553" s="1"/>
      <c r="G553" s="1"/>
      <c r="H553" s="1"/>
    </row>
    <row r="554" spans="1:8" x14ac:dyDescent="0.25">
      <c r="A554" s="1"/>
      <c r="B554" s="1"/>
      <c r="F554" s="1"/>
      <c r="G554" s="1"/>
      <c r="H554" s="1"/>
    </row>
  </sheetData>
  <autoFilter ref="A1:H425" xr:uid="{00000000-0009-0000-0000-000001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Dates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Yeung</dc:creator>
  <cp:lastModifiedBy>Pouja Ram</cp:lastModifiedBy>
  <cp:lastPrinted>2018-08-30T15:47:58Z</cp:lastPrinted>
  <dcterms:created xsi:type="dcterms:W3CDTF">2018-08-23T14:05:40Z</dcterms:created>
  <dcterms:modified xsi:type="dcterms:W3CDTF">2020-02-03T09:13:59Z</dcterms:modified>
</cp:coreProperties>
</file>